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90" yWindow="180" windowWidth="8610" windowHeight="7935" activeTab="0"/>
  </bookViews>
  <sheets>
    <sheet name="FAC Groups" sheetId="1" r:id="rId1"/>
    <sheet name="ICA Groups" sheetId="2" r:id="rId2"/>
    <sheet name="Sheet3" sheetId="3" r:id="rId3"/>
  </sheets>
  <definedNames/>
  <calcPr fullCalcOnLoad="1"/>
</workbook>
</file>

<file path=xl/sharedStrings.xml><?xml version="1.0" encoding="utf-8"?>
<sst xmlns="http://schemas.openxmlformats.org/spreadsheetml/2006/main" count="1170" uniqueCount="154">
  <si>
    <t>Total FAC Budget</t>
  </si>
  <si>
    <t>Used</t>
  </si>
  <si>
    <t>Remaining</t>
  </si>
  <si>
    <t>Requested</t>
  </si>
  <si>
    <t>Revised</t>
  </si>
  <si>
    <t>Contractual</t>
  </si>
  <si>
    <t>Honorarium</t>
  </si>
  <si>
    <t>Travel</t>
  </si>
  <si>
    <t>Lodging</t>
  </si>
  <si>
    <t>Food</t>
  </si>
  <si>
    <t>Total</t>
  </si>
  <si>
    <t>Facility</t>
  </si>
  <si>
    <t>Equipment</t>
  </si>
  <si>
    <t>Prop</t>
  </si>
  <si>
    <t>Publicity</t>
  </si>
  <si>
    <t>Poster</t>
  </si>
  <si>
    <t>Other</t>
  </si>
  <si>
    <t>Projected Revenue</t>
  </si>
  <si>
    <t>Alpha Sigma Gamma</t>
  </si>
  <si>
    <t>American Chemical Society</t>
  </si>
  <si>
    <t>Total ICA Budget</t>
  </si>
  <si>
    <t>League Fees</t>
  </si>
  <si>
    <t>Ref's Fees</t>
  </si>
  <si>
    <t>General</t>
  </si>
  <si>
    <t>Exhibition</t>
  </si>
  <si>
    <t>Travel and Lodging</t>
  </si>
  <si>
    <t>Ground</t>
  </si>
  <si>
    <t>Air</t>
  </si>
  <si>
    <t>Bullets Rugby</t>
  </si>
  <si>
    <t>Bulls Rugby</t>
  </si>
  <si>
    <t>Equestrian Team</t>
  </si>
  <si>
    <t>Iron Dogs</t>
  </si>
  <si>
    <t>Mock Trial</t>
  </si>
  <si>
    <t>Alpha Kappa Alpha</t>
  </si>
  <si>
    <t>Association of Black Collegians</t>
  </si>
  <si>
    <t>Gadfly</t>
  </si>
  <si>
    <t>GlobeMed</t>
  </si>
  <si>
    <t>International Club</t>
  </si>
  <si>
    <t>Kappa Alpha Psi</t>
  </si>
  <si>
    <t>Muslim Student Association</t>
  </si>
  <si>
    <t>Roleplaying Games Club</t>
  </si>
  <si>
    <t>Student Peace Alliance</t>
  </si>
  <si>
    <t>University Swingers</t>
  </si>
  <si>
    <t>JujiTSU</t>
  </si>
  <si>
    <t>Roller Hockey</t>
  </si>
  <si>
    <t>TSUnami</t>
  </si>
  <si>
    <t>Allotted</t>
  </si>
  <si>
    <t>Academic Competitive Organization</t>
  </si>
  <si>
    <t>Bulldog Paintball Club</t>
  </si>
  <si>
    <t>Mens Club Volleyball</t>
  </si>
  <si>
    <t>Womens Club Basketball</t>
  </si>
  <si>
    <t>Womens Club Volleyball</t>
  </si>
  <si>
    <t>Womens Lacrosse</t>
  </si>
  <si>
    <t>Alpha Kappa Psi</t>
  </si>
  <si>
    <t>Campus Christian Fellowship</t>
  </si>
  <si>
    <t>Coalition of African American Women</t>
  </si>
  <si>
    <t>College Libertarians</t>
  </si>
  <si>
    <t>Computer Gaming Association</t>
  </si>
  <si>
    <t>Filmmaker's Club</t>
  </si>
  <si>
    <t>Lambda Alpha Epsilon</t>
  </si>
  <si>
    <t>Outdoor Club</t>
  </si>
  <si>
    <t>Percussion Society</t>
  </si>
  <si>
    <t>Pre Law Club</t>
  </si>
  <si>
    <t>Prism</t>
  </si>
  <si>
    <t>Rotaract Club</t>
  </si>
  <si>
    <t>Sigma Lambda Gamma and the Hispanic American Leadership Organization</t>
  </si>
  <si>
    <t>Society for Sino American Studies</t>
  </si>
  <si>
    <t>The Monitor</t>
  </si>
  <si>
    <t>TrueMen</t>
  </si>
  <si>
    <t>8-0-1</t>
  </si>
  <si>
    <t>6-0-3</t>
  </si>
  <si>
    <t>7-0-2</t>
  </si>
  <si>
    <t>5.1.3</t>
  </si>
  <si>
    <t>5-0-4</t>
  </si>
  <si>
    <t>The FAC cannot fund an individual group's recruitment event.</t>
  </si>
  <si>
    <t xml:space="preserve">FAC feels this event is not diverse from AKA's event. </t>
  </si>
  <si>
    <t>7-0-3</t>
  </si>
  <si>
    <t>5.2.2</t>
  </si>
  <si>
    <t>6.2.1</t>
  </si>
  <si>
    <t>Elizabeth</t>
  </si>
  <si>
    <t>Sara</t>
  </si>
  <si>
    <t>Due to a lack of ICA funds, the FAC funded what was possible of ACO's preferences</t>
  </si>
  <si>
    <t>The FAC thinks the paintball field is a good investment. A field would allow Paintball club to host tournaments which would serve as a futute revenue source for the team</t>
  </si>
  <si>
    <t>6.1.2</t>
  </si>
  <si>
    <t>The FAC funded according to the group's personal preferences. Cuts were made due to insufficient ICA funding</t>
  </si>
  <si>
    <t>7.1.1</t>
  </si>
  <si>
    <t>The FAC followed preferences for funding made by bulls rugby but had to make cuts to stay consistent with other ICA teams.</t>
  </si>
  <si>
    <t>The FAC knows the IHSA show has been a successful event in the past. The FAC made cuts due to limited ICA funding</t>
  </si>
  <si>
    <t>Due to a limited ICA budget, although FAC has sponsored Iron Dogs in the past, FAC could not afford to sponsor this team. Iron Dogs has a large number of members and the fundraising capabilities to sustain their organization.</t>
  </si>
  <si>
    <t>8.0.1</t>
  </si>
  <si>
    <t>FAC followed JujiTSU's preferences to send them to as many tournaments as the ICA budget would allow.</t>
  </si>
  <si>
    <t>7.0.2</t>
  </si>
  <si>
    <t>FAC folowed the preferences for funding made by Mens Club Volleyball. Due to a limited ICA budget, the FAC cut funding to equipment since Mens Club Volleyball did not have equipment listed as a priority.</t>
  </si>
  <si>
    <t>6.0.3</t>
  </si>
  <si>
    <t>FAC made cuts to be consistent with other ICA teams. FAC funded according to mock trial's preferences.</t>
  </si>
  <si>
    <t>FAC funded acording to Roller Hockey's preferences. As league fees are a major expense, FAC funded as much as possible while remaining consistent with the funding given to other ICA groups.</t>
  </si>
  <si>
    <t>The FAC wants to send TSUnami to as many tournaments as possible while remainng consistent with the funding given to other ICA teams.</t>
  </si>
  <si>
    <t>The FAC follwoed Womens Club Basketball's preferences. Cuts had to be made to categories not designated as priorities due to limited funding.</t>
  </si>
  <si>
    <t>FAC is following the preferences listed in the application and sending Womens Club Volleyball to as many tournaments as possible while remaining consistent with  other ICA team funding.</t>
  </si>
  <si>
    <t>Alloted</t>
  </si>
  <si>
    <t>The FAC made cuts to remain consistent but funded categories listed as priorities by Womens Lacrosse</t>
  </si>
  <si>
    <t>FAC feels this event is diverse and presents a new and different perspective the student body would enjoy. A lot of planning has already gone into this event and the FAC is confident it will happen.</t>
  </si>
  <si>
    <t>FAC aims to sponsor diverse events. Since the career center hosts this event every semester, the FAC does not feel this is a diverse event.</t>
  </si>
  <si>
    <t>The FAC feels this event has been successful in the past, is diverse, and is a minor expense</t>
  </si>
  <si>
    <t xml:space="preserve">The FAC feels this event is successful and made cuts according to American Chemical Societies preferences. </t>
  </si>
  <si>
    <t>Application has been withdrawn by CCF</t>
  </si>
  <si>
    <t>FAC thinks this event is diverse and will be found appealing by the majority of the student body. FAC made cuts but is still confident in this event due to the Coalition of African American Women's ability fundraising capabilities</t>
  </si>
  <si>
    <t>FAC feels the local area network is a good investment that will last for years to come. The LAN will be ascessible to all students on campus and thereby all students will benefit from the investment.</t>
  </si>
  <si>
    <t>FAC chooses to fund Flimmaker's club for the dvds and cases. FAC has consistently bought equipment for Filmmaker's Club, because of limited funding, the FAC needs to allocate funds to different organizations.</t>
  </si>
  <si>
    <t>FAC feels Gadfly does not need money for publicity as the magazine itself is publicity for Gadfly. FAC thinks Gadfly presents a diverse view the student body enjoys.</t>
  </si>
  <si>
    <t>FAC feels this event is diverse. FAC is confident this event will happen because the speaker has already agreed to come. Due to limited funding, the FAC cut the dinner. The FAC feels the speaker will be more valuble than the dinner to the student body.</t>
  </si>
  <si>
    <t xml:space="preserve">The FAC feels this event fits our mission statement and has been very successful in the past. </t>
  </si>
  <si>
    <t>The FAC cut publicity money because this will be covered by the entertainment company. FAC feels this event will appeal to the majority of the student body and was successful in the past.</t>
  </si>
  <si>
    <t xml:space="preserve">The FAC feels this event is similar to Pre Law Club's event. This event is not diverse because this organization brought the same speaker last year. </t>
  </si>
  <si>
    <t xml:space="preserve">FAC feels this event is diverse and will appeal to the majority of the student body. The group has been in contact with the speaker so the FAC is confident this event will take place. </t>
  </si>
  <si>
    <t>The FAC feels this is diverse and is only a minor expense</t>
  </si>
  <si>
    <t xml:space="preserve">The FAC feels this event has been successful in the past. Due to limited funding, the FAC is funding 2 of the movies Rotaract is planning to show. </t>
  </si>
  <si>
    <t xml:space="preserve">FAC feels this event is diverse and will bring something new to Truman's community. </t>
  </si>
  <si>
    <t xml:space="preserve">FAC feels this event is diverse and a great opprotunity for the Truman community to learn about a different culture. The FAC does not want to fund the food because food is not the event, it's a cultural experience. </t>
  </si>
  <si>
    <t>FAC made cuts because the Monitor thought they were applying for funding for the entire year. FAC is fully funding the monitor to publish for the entire semester because The Monitor presents diverse views that intrest the student body.</t>
  </si>
  <si>
    <t>This event is diverse, has been successful in the past, and is enjoyable to a majority of the student body</t>
  </si>
  <si>
    <t>FAC made cuts because University Swingers have a high projected revenue that can offset many of these costs. FAC feels this event will appeal to a majority of the student body.</t>
  </si>
  <si>
    <t>The FAC feels this event has a diverse message and will appeal to the student body</t>
  </si>
  <si>
    <t>FAC feels this event is diverse and will be enjoyable to a majority of the student body.</t>
  </si>
  <si>
    <t>The FAC feels this will be a diverse experience the Truman community will enjoy</t>
  </si>
  <si>
    <t>FAC feels this event is diverse, it is successful and gives a cultural experience to the Truman community. It has had good attendance in past years</t>
  </si>
  <si>
    <t>FAC feels this event is diverse and will present an opinion of interest to the majority of the student body. The FAC made cuts consistent to the funding of other FAC groups. The FAC also focused on funding priorities.</t>
  </si>
  <si>
    <r>
      <t xml:space="preserve">Speaker: Ms. Tolu Tolu; Author of </t>
    </r>
    <r>
      <rPr>
        <i/>
        <sz val="10"/>
        <rFont val="Arial"/>
        <family val="2"/>
      </rPr>
      <t>Why and How Women are Exploited by Men Worldwide</t>
    </r>
  </si>
  <si>
    <t>Etiquette Dinner</t>
  </si>
  <si>
    <t>Breast Cancer Awareness Week</t>
  </si>
  <si>
    <t>Chemical Demo Show as part of National Chemistry Week</t>
  </si>
  <si>
    <t>Feminine Mystique Motivational Speaker</t>
  </si>
  <si>
    <t>Kwanzaa Dinner</t>
  </si>
  <si>
    <t>Foreign Policy Speaker from the Cato Institute</t>
  </si>
  <si>
    <t>Computer Server</t>
  </si>
  <si>
    <t>Printing Expenses</t>
  </si>
  <si>
    <t>Speaker: Dr. Mark Henry about Project Peanut Butter and Rice and Beans Dinner</t>
  </si>
  <si>
    <t>International Dinner</t>
  </si>
  <si>
    <t>Laff Jam</t>
  </si>
  <si>
    <t>Speaker: Retired FBI Special Agent Mark Safarik</t>
  </si>
  <si>
    <t>Ramadan Dinner</t>
  </si>
  <si>
    <t>Recruitment BBQ</t>
  </si>
  <si>
    <t>Percussion Composer to teach workshops and performance</t>
  </si>
  <si>
    <t>Speaker: FBI Special Agent Peter Smerick</t>
  </si>
  <si>
    <t>Speaker: Retired Staff Sergeant Eric Alca; first American injured in the Iraq War</t>
  </si>
  <si>
    <t>Publicity for Geek Week</t>
  </si>
  <si>
    <t>International Film Series</t>
  </si>
  <si>
    <t>Band: Mora Arringas - play Irish, bango, country, and many other types of music</t>
  </si>
  <si>
    <t>Cultural: Moon Fesitval - Chinese lanterns for decor, refreshments served, music</t>
  </si>
  <si>
    <t>Special Interest: Showing of "Across the Universe" followed by discussion of how movie relates to peace.</t>
  </si>
  <si>
    <t>Printing Costs</t>
  </si>
  <si>
    <t>Musical: A-Cappela Fest - Travel and lodging for groups to come, publicity</t>
  </si>
  <si>
    <t>Educational: Rock Ya Body Dance Lessons and Showcase</t>
  </si>
  <si>
    <t>Reallotment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</si>
</sst>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F400]h:mm:ss\ AM/PM"/>
  </numFmts>
  <fonts count="5">
    <font>
      <sz val="10"/>
      <name val="Arial"/>
      <family val="0"/>
    </font>
    <font>
      <b/>
      <sz val="10"/>
      <name val="Arial"/>
      <family val="2"/>
    </font>
    <font>
      <sz val="8"/>
      <name val="Arial"/>
      <family val="0"/>
    </font>
    <font>
      <sz val="9"/>
      <name val="Arial"/>
      <family val="0"/>
    </font>
    <font>
      <i/>
      <sz val="10"/>
      <name val="Arial"/>
      <family val="2"/>
    </font>
  </fonts>
  <fills count="3">
    <fill>
      <patternFill/>
    </fill>
    <fill>
      <patternFill patternType="gray125"/>
    </fill>
    <fill>
      <patternFill patternType="solid">
        <fgColor indexed="13"/>
        <bgColor indexed="64"/>
      </patternFill>
    </fill>
  </fills>
  <borders count="32">
    <border>
      <left/>
      <right/>
      <top/>
      <bottom/>
      <diagonal/>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1" xfId="0" applyFont="1" applyBorder="1" applyAlignment="1">
      <alignment/>
    </xf>
    <xf numFmtId="164" fontId="0" fillId="0" borderId="1" xfId="0" applyNumberFormat="1" applyBorder="1" applyAlignment="1">
      <alignment/>
    </xf>
    <xf numFmtId="0" fontId="0" fillId="0" borderId="2" xfId="0" applyBorder="1" applyAlignment="1">
      <alignment/>
    </xf>
    <xf numFmtId="0" fontId="1" fillId="0" borderId="3" xfId="0" applyFont="1" applyBorder="1" applyAlignment="1">
      <alignment/>
    </xf>
    <xf numFmtId="164" fontId="0" fillId="0" borderId="4" xfId="0" applyNumberFormat="1" applyBorder="1" applyAlignment="1">
      <alignment/>
    </xf>
    <xf numFmtId="0" fontId="1"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 fillId="0" borderId="8" xfId="0" applyFont="1" applyBorder="1" applyAlignment="1">
      <alignment horizontal="center"/>
    </xf>
    <xf numFmtId="0" fontId="1" fillId="0" borderId="9" xfId="0" applyFont="1" applyBorder="1" applyAlignment="1">
      <alignment horizontal="center"/>
    </xf>
    <xf numFmtId="0" fontId="0" fillId="0" borderId="10" xfId="0" applyBorder="1" applyAlignment="1">
      <alignment/>
    </xf>
    <xf numFmtId="0" fontId="0" fillId="0" borderId="11" xfId="0" applyFont="1" applyBorder="1" applyAlignment="1">
      <alignment/>
    </xf>
    <xf numFmtId="164" fontId="0" fillId="0" borderId="11" xfId="0" applyNumberFormat="1" applyBorder="1" applyAlignment="1">
      <alignment/>
    </xf>
    <xf numFmtId="0" fontId="1" fillId="0" borderId="7" xfId="0" applyFont="1" applyBorder="1" applyAlignment="1">
      <alignment/>
    </xf>
    <xf numFmtId="0" fontId="1" fillId="0" borderId="8" xfId="0" applyFont="1" applyBorder="1" applyAlignment="1">
      <alignment/>
    </xf>
    <xf numFmtId="164" fontId="1" fillId="0" borderId="8" xfId="0" applyNumberFormat="1" applyFont="1" applyBorder="1" applyAlignment="1">
      <alignment/>
    </xf>
    <xf numFmtId="164" fontId="1" fillId="0" borderId="9" xfId="0" applyNumberFormat="1" applyFont="1" applyBorder="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Font="1" applyBorder="1" applyAlignment="1">
      <alignment/>
    </xf>
    <xf numFmtId="0" fontId="1" fillId="0" borderId="12" xfId="0" applyFont="1" applyBorder="1" applyAlignment="1">
      <alignment/>
    </xf>
    <xf numFmtId="0" fontId="1" fillId="0" borderId="13" xfId="0" applyFont="1" applyBorder="1" applyAlignment="1">
      <alignment/>
    </xf>
    <xf numFmtId="164" fontId="1" fillId="0" borderId="13" xfId="0" applyNumberFormat="1" applyFont="1" applyBorder="1" applyAlignment="1">
      <alignment/>
    </xf>
    <xf numFmtId="164" fontId="1" fillId="0" borderId="14" xfId="0" applyNumberFormat="1" applyFont="1" applyBorder="1" applyAlignment="1">
      <alignment/>
    </xf>
    <xf numFmtId="164" fontId="1" fillId="0" borderId="0" xfId="0" applyNumberFormat="1" applyFont="1" applyBorder="1" applyAlignment="1">
      <alignment/>
    </xf>
    <xf numFmtId="164" fontId="0" fillId="0" borderId="0" xfId="0" applyNumberFormat="1" applyBorder="1" applyAlignment="1">
      <alignment/>
    </xf>
    <xf numFmtId="164" fontId="1" fillId="0" borderId="0" xfId="0" applyNumberFormat="1" applyFont="1" applyAlignment="1">
      <alignment/>
    </xf>
    <xf numFmtId="164" fontId="0" fillId="0" borderId="0" xfId="0" applyNumberFormat="1" applyAlignment="1">
      <alignment/>
    </xf>
    <xf numFmtId="164" fontId="0" fillId="0" borderId="0" xfId="0" applyNumberFormat="1" applyFill="1" applyBorder="1" applyAlignment="1">
      <alignment/>
    </xf>
    <xf numFmtId="0" fontId="1" fillId="0" borderId="0" xfId="0" applyFont="1" applyAlignment="1">
      <alignment horizontal="center"/>
    </xf>
    <xf numFmtId="0" fontId="1" fillId="0" borderId="0" xfId="0" applyFont="1" applyFill="1" applyAlignment="1">
      <alignment horizontal="center"/>
    </xf>
    <xf numFmtId="0" fontId="1" fillId="0" borderId="15" xfId="0" applyFont="1" applyBorder="1" applyAlignment="1">
      <alignment horizontal="center"/>
    </xf>
    <xf numFmtId="0" fontId="0" fillId="0" borderId="16" xfId="0" applyBorder="1" applyAlignment="1">
      <alignment/>
    </xf>
    <xf numFmtId="164" fontId="0" fillId="0" borderId="17" xfId="0" applyNumberFormat="1" applyBorder="1" applyAlignment="1">
      <alignment/>
    </xf>
    <xf numFmtId="164" fontId="0" fillId="0" borderId="18" xfId="0" applyNumberFormat="1" applyBorder="1" applyAlignment="1">
      <alignment/>
    </xf>
    <xf numFmtId="164" fontId="1" fillId="0" borderId="15" xfId="0" applyNumberFormat="1" applyFont="1" applyBorder="1" applyAlignment="1">
      <alignment/>
    </xf>
    <xf numFmtId="0" fontId="1" fillId="0" borderId="19" xfId="0" applyFont="1" applyBorder="1" applyAlignment="1">
      <alignment horizontal="center"/>
    </xf>
    <xf numFmtId="164" fontId="1" fillId="0" borderId="20" xfId="0" applyNumberFormat="1" applyFont="1" applyBorder="1" applyAlignment="1">
      <alignment horizontal="center"/>
    </xf>
    <xf numFmtId="164" fontId="1" fillId="0" borderId="1" xfId="0" applyNumberFormat="1" applyFont="1" applyBorder="1" applyAlignment="1">
      <alignment horizontal="center"/>
    </xf>
    <xf numFmtId="164" fontId="0" fillId="0" borderId="21" xfId="0" applyNumberFormat="1" applyFont="1" applyBorder="1" applyAlignment="1">
      <alignment horizontal="center"/>
    </xf>
    <xf numFmtId="164" fontId="0" fillId="0" borderId="1" xfId="0" applyNumberFormat="1"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2" fillId="0" borderId="28" xfId="0" applyFont="1" applyBorder="1" applyAlignment="1">
      <alignment horizontal="center" wrapText="1"/>
    </xf>
    <xf numFmtId="0" fontId="2" fillId="0" borderId="29" xfId="0" applyFont="1" applyBorder="1" applyAlignment="1">
      <alignment horizontal="center" wrapText="1"/>
    </xf>
    <xf numFmtId="0" fontId="2" fillId="0" borderId="30" xfId="0" applyFont="1" applyBorder="1" applyAlignment="1">
      <alignment horizontal="center" wrapText="1"/>
    </xf>
    <xf numFmtId="14" fontId="0" fillId="0" borderId="22" xfId="0" applyNumberFormat="1" applyBorder="1" applyAlignment="1">
      <alignment horizontal="center"/>
    </xf>
    <xf numFmtId="14" fontId="0" fillId="0" borderId="23" xfId="0" applyNumberFormat="1" applyBorder="1" applyAlignment="1">
      <alignment horizontal="center"/>
    </xf>
    <xf numFmtId="14" fontId="0" fillId="0" borderId="24" xfId="0" applyNumberForma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14" fontId="2" fillId="0" borderId="28" xfId="0" applyNumberFormat="1" applyFont="1" applyBorder="1" applyAlignment="1">
      <alignment horizontal="center" wrapText="1"/>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2" xfId="0" applyFill="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2" fillId="0" borderId="31" xfId="0" applyFont="1"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14" fontId="0" fillId="0" borderId="28" xfId="0" applyNumberFormat="1" applyBorder="1" applyAlignment="1">
      <alignment horizontal="center" wrapText="1"/>
    </xf>
    <xf numFmtId="14" fontId="0" fillId="0" borderId="28" xfId="0" applyNumberForma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8" xfId="0"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5"/>
  <sheetViews>
    <sheetView tabSelected="1" workbookViewId="0" topLeftCell="A190">
      <selection activeCell="G203" sqref="G203"/>
    </sheetView>
  </sheetViews>
  <sheetFormatPr defaultColWidth="9.140625" defaultRowHeight="12.75"/>
  <cols>
    <col min="1" max="1" width="17.7109375" style="0" bestFit="1" customWidth="1"/>
    <col min="2" max="5" width="16.28125" style="0" customWidth="1"/>
    <col min="6" max="6" width="12.00390625" style="34" bestFit="1" customWidth="1"/>
    <col min="8" max="8" width="10.140625" style="0" bestFit="1" customWidth="1"/>
  </cols>
  <sheetData>
    <row r="1" spans="1:4" ht="12.75">
      <c r="A1" s="1" t="s">
        <v>0</v>
      </c>
      <c r="B1" s="31">
        <f>(43601.2*0.73)</f>
        <v>31828.875999999997</v>
      </c>
      <c r="D1" s="31"/>
    </row>
    <row r="2" spans="1:4" ht="12.75">
      <c r="A2" s="1" t="s">
        <v>1</v>
      </c>
      <c r="B2" s="31">
        <f>E31+E58+E84+E110+E136+E161+E188+E214+E240+E267+E293+E319+E345+E371+E397+E423+E449+E475+E501+E527+E553+E579+E605+E631+E657+E683+E709+E735</f>
        <v>38677.93</v>
      </c>
      <c r="D2" s="32"/>
    </row>
    <row r="3" spans="1:2" ht="12.75">
      <c r="A3" s="1" t="s">
        <v>2</v>
      </c>
      <c r="B3" s="31">
        <f>B1-B2</f>
        <v>-6849.054000000004</v>
      </c>
    </row>
    <row r="6" ht="13.5" thickBot="1"/>
    <row r="7" spans="1:5" ht="12.75">
      <c r="A7" s="55" t="s">
        <v>33</v>
      </c>
      <c r="B7" s="56"/>
      <c r="C7" s="56"/>
      <c r="D7" s="56"/>
      <c r="E7" s="57"/>
    </row>
    <row r="8" spans="1:5" ht="12.75">
      <c r="A8" s="46" t="s">
        <v>127</v>
      </c>
      <c r="B8" s="47"/>
      <c r="C8" s="47"/>
      <c r="D8" s="47"/>
      <c r="E8" s="48"/>
    </row>
    <row r="9" spans="1:5" ht="27.75" customHeight="1">
      <c r="A9" s="46" t="s">
        <v>71</v>
      </c>
      <c r="B9" s="47"/>
      <c r="C9" s="47"/>
      <c r="D9" s="47"/>
      <c r="E9" s="48"/>
    </row>
    <row r="10" spans="1:8" ht="13.5" thickBot="1">
      <c r="A10" s="58" t="s">
        <v>101</v>
      </c>
      <c r="B10" s="59"/>
      <c r="C10" s="59"/>
      <c r="D10" s="59"/>
      <c r="E10" s="60"/>
      <c r="H10" s="32"/>
    </row>
    <row r="11" spans="1:5" ht="13.5" thickBot="1">
      <c r="A11" s="10"/>
      <c r="B11" s="11"/>
      <c r="C11" s="12" t="s">
        <v>3</v>
      </c>
      <c r="D11" s="12" t="s">
        <v>4</v>
      </c>
      <c r="E11" s="13" t="s">
        <v>46</v>
      </c>
    </row>
    <row r="12" spans="1:5" ht="12.75">
      <c r="A12" s="8" t="s">
        <v>5</v>
      </c>
      <c r="B12" s="5"/>
      <c r="C12" s="5"/>
      <c r="D12" s="5"/>
      <c r="E12" s="9"/>
    </row>
    <row r="13" spans="1:5" ht="12.75">
      <c r="A13" s="6"/>
      <c r="B13" s="2" t="s">
        <v>6</v>
      </c>
      <c r="C13" s="4">
        <v>2500</v>
      </c>
      <c r="D13" s="4">
        <v>0</v>
      </c>
      <c r="E13" s="4">
        <v>2500</v>
      </c>
    </row>
    <row r="14" spans="1:5" ht="12.75">
      <c r="A14" s="6"/>
      <c r="B14" s="2" t="s">
        <v>7</v>
      </c>
      <c r="C14" s="4">
        <v>800</v>
      </c>
      <c r="D14" s="4">
        <v>0</v>
      </c>
      <c r="E14" s="4">
        <v>0</v>
      </c>
    </row>
    <row r="15" spans="1:5" ht="12.75">
      <c r="A15" s="6"/>
      <c r="B15" s="2" t="s">
        <v>8</v>
      </c>
      <c r="C15" s="4">
        <v>150</v>
      </c>
      <c r="D15" s="4">
        <v>0</v>
      </c>
      <c r="E15" s="4">
        <v>0</v>
      </c>
    </row>
    <row r="16" spans="1:5" ht="12.75">
      <c r="A16" s="6"/>
      <c r="B16" s="2" t="s">
        <v>9</v>
      </c>
      <c r="C16" s="4">
        <v>0</v>
      </c>
      <c r="D16" s="4">
        <v>0</v>
      </c>
      <c r="E16" s="4">
        <v>0</v>
      </c>
    </row>
    <row r="17" spans="1:5" ht="12.75">
      <c r="A17" s="6"/>
      <c r="B17" s="3" t="s">
        <v>10</v>
      </c>
      <c r="C17" s="4">
        <f>SUM(C13:C16)</f>
        <v>3450</v>
      </c>
      <c r="D17" s="4">
        <f>SUM(D13:D16)</f>
        <v>0</v>
      </c>
      <c r="E17" s="4">
        <f>SUM(E13:E16)</f>
        <v>2500</v>
      </c>
    </row>
    <row r="18" spans="1:8" ht="12.75">
      <c r="A18" s="6" t="s">
        <v>11</v>
      </c>
      <c r="B18" s="2"/>
      <c r="C18" s="4"/>
      <c r="D18" s="4"/>
      <c r="E18" s="7"/>
      <c r="H18" s="33"/>
    </row>
    <row r="19" spans="1:5" ht="12.75">
      <c r="A19" s="6"/>
      <c r="B19" s="2" t="s">
        <v>12</v>
      </c>
      <c r="C19" s="4">
        <v>0</v>
      </c>
      <c r="D19" s="4">
        <v>0</v>
      </c>
      <c r="E19" s="4">
        <v>0</v>
      </c>
    </row>
    <row r="20" spans="1:5" ht="12.75">
      <c r="A20" s="6"/>
      <c r="B20" s="2" t="s">
        <v>13</v>
      </c>
      <c r="C20" s="4">
        <v>0</v>
      </c>
      <c r="D20" s="4">
        <v>0</v>
      </c>
      <c r="E20" s="4">
        <v>0</v>
      </c>
    </row>
    <row r="21" spans="1:5" ht="12.75">
      <c r="A21" s="6"/>
      <c r="B21" s="2" t="s">
        <v>9</v>
      </c>
      <c r="C21" s="4">
        <v>0</v>
      </c>
      <c r="D21" s="4">
        <v>0</v>
      </c>
      <c r="E21" s="4">
        <v>0</v>
      </c>
    </row>
    <row r="22" spans="1:5" ht="12.75">
      <c r="A22" s="6"/>
      <c r="B22" s="3" t="s">
        <v>10</v>
      </c>
      <c r="C22" s="4">
        <f>SUM(C19:C21)</f>
        <v>0</v>
      </c>
      <c r="D22" s="4">
        <f>SUM(D19:D21)</f>
        <v>0</v>
      </c>
      <c r="E22" s="4">
        <f>SUM(E19:E21)</f>
        <v>0</v>
      </c>
    </row>
    <row r="23" spans="1:5" ht="12.75">
      <c r="A23" s="6" t="s">
        <v>14</v>
      </c>
      <c r="B23" s="2"/>
      <c r="C23" s="4"/>
      <c r="D23" s="4"/>
      <c r="E23" s="7"/>
    </row>
    <row r="24" spans="1:5" ht="12.75">
      <c r="A24" s="6"/>
      <c r="B24" s="2" t="s">
        <v>15</v>
      </c>
      <c r="C24" s="4">
        <v>150</v>
      </c>
      <c r="D24" s="4">
        <v>0</v>
      </c>
      <c r="E24" s="7">
        <v>140</v>
      </c>
    </row>
    <row r="25" spans="1:5" ht="12.75">
      <c r="A25" s="6"/>
      <c r="B25" s="2" t="s">
        <v>16</v>
      </c>
      <c r="C25" s="4">
        <v>0</v>
      </c>
      <c r="D25" s="4">
        <v>0</v>
      </c>
      <c r="E25" s="7">
        <v>0</v>
      </c>
    </row>
    <row r="26" spans="1:5" ht="12.75">
      <c r="A26" s="6"/>
      <c r="B26" s="3" t="s">
        <v>10</v>
      </c>
      <c r="C26" s="4">
        <f>SUM(C24:C25)</f>
        <v>150</v>
      </c>
      <c r="D26" s="4">
        <f>SUM(D24:D25)</f>
        <v>0</v>
      </c>
      <c r="E26" s="4">
        <f>SUM(E24:E25)</f>
        <v>140</v>
      </c>
    </row>
    <row r="27" spans="1:5" ht="12.75">
      <c r="A27" s="6" t="s">
        <v>16</v>
      </c>
      <c r="B27" s="2"/>
      <c r="C27" s="4"/>
      <c r="D27" s="4"/>
      <c r="E27" s="7"/>
    </row>
    <row r="28" spans="1:6" s="21" customFormat="1" ht="12.75">
      <c r="A28" s="6"/>
      <c r="B28" s="3" t="s">
        <v>10</v>
      </c>
      <c r="C28" s="4">
        <v>0</v>
      </c>
      <c r="D28" s="4">
        <v>0</v>
      </c>
      <c r="E28" s="4">
        <v>0</v>
      </c>
      <c r="F28" s="22"/>
    </row>
    <row r="29" spans="1:5" ht="12.75">
      <c r="A29" s="6" t="s">
        <v>17</v>
      </c>
      <c r="B29" s="2"/>
      <c r="C29" s="4"/>
      <c r="D29" s="4"/>
      <c r="E29" s="4"/>
    </row>
    <row r="30" spans="1:5" ht="13.5" thickBot="1">
      <c r="A30" s="14"/>
      <c r="B30" s="15" t="s">
        <v>10</v>
      </c>
      <c r="C30" s="16">
        <v>0</v>
      </c>
      <c r="D30" s="16">
        <v>0</v>
      </c>
      <c r="E30" s="16">
        <v>0</v>
      </c>
    </row>
    <row r="31" spans="1:5" ht="13.5" thickBot="1">
      <c r="A31" s="17" t="s">
        <v>10</v>
      </c>
      <c r="B31" s="18"/>
      <c r="C31" s="19">
        <f>C17+C22+C26+C28</f>
        <v>3600</v>
      </c>
      <c r="D31" s="19">
        <f>D17+D22+D26+D28+D30</f>
        <v>0</v>
      </c>
      <c r="E31" s="19">
        <f>E17+E22+E26+E28+E30</f>
        <v>2640</v>
      </c>
    </row>
    <row r="32" spans="1:5" ht="12.75">
      <c r="A32" s="21"/>
      <c r="B32" s="21"/>
      <c r="C32" s="22"/>
      <c r="D32" s="22"/>
      <c r="E32" s="22"/>
    </row>
    <row r="33" spans="1:5" ht="13.5" thickBot="1">
      <c r="A33" s="21"/>
      <c r="B33" s="21"/>
      <c r="C33" s="21"/>
      <c r="D33" s="21"/>
      <c r="E33" s="21"/>
    </row>
    <row r="34" spans="1:5" ht="12.75">
      <c r="A34" s="55" t="s">
        <v>53</v>
      </c>
      <c r="B34" s="56"/>
      <c r="C34" s="56"/>
      <c r="D34" s="56"/>
      <c r="E34" s="57"/>
    </row>
    <row r="35" spans="1:5" ht="27.75" customHeight="1">
      <c r="A35" s="46" t="s">
        <v>128</v>
      </c>
      <c r="B35" s="47"/>
      <c r="C35" s="47"/>
      <c r="D35" s="47"/>
      <c r="E35" s="48"/>
    </row>
    <row r="36" spans="1:5" ht="12.75">
      <c r="A36" s="46" t="s">
        <v>73</v>
      </c>
      <c r="B36" s="47"/>
      <c r="C36" s="47"/>
      <c r="D36" s="47"/>
      <c r="E36" s="48"/>
    </row>
    <row r="37" spans="1:5" ht="13.5" thickBot="1">
      <c r="A37" s="58" t="s">
        <v>102</v>
      </c>
      <c r="B37" s="59"/>
      <c r="C37" s="59"/>
      <c r="D37" s="59"/>
      <c r="E37" s="60"/>
    </row>
    <row r="38" spans="1:5" ht="13.5" thickBot="1">
      <c r="A38" s="10"/>
      <c r="B38" s="11"/>
      <c r="C38" s="12" t="s">
        <v>3</v>
      </c>
      <c r="D38" s="12" t="s">
        <v>4</v>
      </c>
      <c r="E38" s="13" t="s">
        <v>46</v>
      </c>
    </row>
    <row r="39" spans="1:5" ht="12.75">
      <c r="A39" s="8" t="s">
        <v>5</v>
      </c>
      <c r="B39" s="5"/>
      <c r="C39" s="5"/>
      <c r="D39" s="5"/>
      <c r="E39" s="9"/>
    </row>
    <row r="40" spans="1:5" ht="12.75">
      <c r="A40" s="6"/>
      <c r="B40" s="2" t="s">
        <v>6</v>
      </c>
      <c r="C40" s="4">
        <v>545</v>
      </c>
      <c r="D40" s="4">
        <v>0</v>
      </c>
      <c r="E40" s="4">
        <v>0</v>
      </c>
    </row>
    <row r="41" spans="1:5" ht="12.75">
      <c r="A41" s="6"/>
      <c r="B41" s="2" t="s">
        <v>7</v>
      </c>
      <c r="C41" s="4">
        <v>1000</v>
      </c>
      <c r="D41" s="4">
        <v>0</v>
      </c>
      <c r="E41" s="4">
        <v>0</v>
      </c>
    </row>
    <row r="42" spans="1:5" ht="12.75">
      <c r="A42" s="6"/>
      <c r="B42" s="2" t="s">
        <v>8</v>
      </c>
      <c r="C42" s="4">
        <v>150</v>
      </c>
      <c r="D42" s="4">
        <v>0</v>
      </c>
      <c r="E42" s="4">
        <v>0</v>
      </c>
    </row>
    <row r="43" spans="1:5" ht="12.75">
      <c r="A43" s="6"/>
      <c r="B43" s="2" t="s">
        <v>9</v>
      </c>
      <c r="C43" s="4">
        <v>25</v>
      </c>
      <c r="D43" s="4">
        <v>0</v>
      </c>
      <c r="E43" s="4">
        <v>0</v>
      </c>
    </row>
    <row r="44" spans="1:5" ht="12.75">
      <c r="A44" s="6"/>
      <c r="B44" s="3" t="s">
        <v>10</v>
      </c>
      <c r="C44" s="4">
        <f>SUM(C40:C43)</f>
        <v>1720</v>
      </c>
      <c r="D44" s="4">
        <f>SUM(D40:D43)</f>
        <v>0</v>
      </c>
      <c r="E44" s="4">
        <f>SUM(E40:E43)</f>
        <v>0</v>
      </c>
    </row>
    <row r="45" spans="1:5" ht="12.75">
      <c r="A45" s="6" t="s">
        <v>11</v>
      </c>
      <c r="B45" s="2"/>
      <c r="C45" s="4"/>
      <c r="D45" s="4"/>
      <c r="E45" s="7"/>
    </row>
    <row r="46" spans="1:5" ht="12.75">
      <c r="A46" s="6"/>
      <c r="B46" s="2" t="s">
        <v>12</v>
      </c>
      <c r="C46" s="4">
        <v>0</v>
      </c>
      <c r="D46" s="4">
        <v>0</v>
      </c>
      <c r="E46" s="4">
        <v>0</v>
      </c>
    </row>
    <row r="47" spans="1:5" ht="12.75">
      <c r="A47" s="6"/>
      <c r="B47" s="2" t="s">
        <v>13</v>
      </c>
      <c r="C47" s="4">
        <v>0</v>
      </c>
      <c r="D47" s="4">
        <v>0</v>
      </c>
      <c r="E47" s="4">
        <v>0</v>
      </c>
    </row>
    <row r="48" spans="1:5" ht="12.75">
      <c r="A48" s="6"/>
      <c r="B48" s="2" t="s">
        <v>9</v>
      </c>
      <c r="C48" s="4">
        <v>1100</v>
      </c>
      <c r="D48" s="4">
        <v>0</v>
      </c>
      <c r="E48" s="4">
        <v>0</v>
      </c>
    </row>
    <row r="49" spans="1:5" ht="12.75">
      <c r="A49" s="6"/>
      <c r="B49" s="3" t="s">
        <v>10</v>
      </c>
      <c r="C49" s="4">
        <f>SUM(C46:C48)</f>
        <v>1100</v>
      </c>
      <c r="D49" s="4">
        <f>SUM(D46:D48)</f>
        <v>0</v>
      </c>
      <c r="E49" s="4">
        <f>SUM(E46:E48)</f>
        <v>0</v>
      </c>
    </row>
    <row r="50" spans="1:5" ht="12.75">
      <c r="A50" s="6" t="s">
        <v>14</v>
      </c>
      <c r="B50" s="2"/>
      <c r="C50" s="4"/>
      <c r="D50" s="4"/>
      <c r="E50" s="7"/>
    </row>
    <row r="51" spans="1:5" ht="12.75">
      <c r="A51" s="6"/>
      <c r="B51" s="2" t="s">
        <v>15</v>
      </c>
      <c r="C51" s="4">
        <v>100</v>
      </c>
      <c r="D51" s="4">
        <v>0</v>
      </c>
      <c r="E51" s="7">
        <v>0</v>
      </c>
    </row>
    <row r="52" spans="1:5" ht="12.75">
      <c r="A52" s="6"/>
      <c r="B52" s="2" t="s">
        <v>16</v>
      </c>
      <c r="C52" s="4">
        <v>50</v>
      </c>
      <c r="D52" s="4">
        <v>0</v>
      </c>
      <c r="E52" s="7">
        <v>0</v>
      </c>
    </row>
    <row r="53" spans="1:5" ht="12.75">
      <c r="A53" s="6"/>
      <c r="B53" s="3" t="s">
        <v>10</v>
      </c>
      <c r="C53" s="4">
        <f>SUM(C51:C52)</f>
        <v>150</v>
      </c>
      <c r="D53" s="4">
        <f>SUM(D51:D52)</f>
        <v>0</v>
      </c>
      <c r="E53" s="4">
        <f>SUM(E51:E52)</f>
        <v>0</v>
      </c>
    </row>
    <row r="54" spans="1:5" ht="12.75">
      <c r="A54" s="6" t="s">
        <v>16</v>
      </c>
      <c r="B54" s="2"/>
      <c r="C54" s="4"/>
      <c r="D54" s="4"/>
      <c r="E54" s="7"/>
    </row>
    <row r="55" spans="1:5" ht="12.75">
      <c r="A55" s="6"/>
      <c r="B55" s="3" t="s">
        <v>10</v>
      </c>
      <c r="C55" s="4">
        <v>0</v>
      </c>
      <c r="D55" s="4">
        <v>0</v>
      </c>
      <c r="E55" s="4">
        <v>0</v>
      </c>
    </row>
    <row r="56" spans="1:5" ht="12.75">
      <c r="A56" s="6" t="s">
        <v>17</v>
      </c>
      <c r="B56" s="2"/>
      <c r="C56" s="4"/>
      <c r="D56" s="4"/>
      <c r="E56" s="4"/>
    </row>
    <row r="57" spans="1:6" s="21" customFormat="1" ht="13.5" thickBot="1">
      <c r="A57" s="14"/>
      <c r="B57" s="15" t="s">
        <v>10</v>
      </c>
      <c r="C57" s="16">
        <v>0</v>
      </c>
      <c r="D57" s="16">
        <v>0</v>
      </c>
      <c r="E57" s="16">
        <v>0</v>
      </c>
      <c r="F57" s="22"/>
    </row>
    <row r="58" spans="1:5" ht="13.5" thickBot="1">
      <c r="A58" s="17" t="s">
        <v>10</v>
      </c>
      <c r="B58" s="18"/>
      <c r="C58" s="19">
        <f>C44+C49+C53+C55</f>
        <v>2970</v>
      </c>
      <c r="D58" s="19">
        <f>D44+D49+D53+D55+D57</f>
        <v>0</v>
      </c>
      <c r="E58" s="19">
        <f>E44+E49+E53+E55+E57</f>
        <v>0</v>
      </c>
    </row>
    <row r="59" spans="1:5" ht="13.5" thickBot="1">
      <c r="A59" s="23"/>
      <c r="B59" s="23"/>
      <c r="C59" s="29"/>
      <c r="D59" s="29"/>
      <c r="E59" s="29"/>
    </row>
    <row r="60" spans="1:5" ht="12.75">
      <c r="A60" s="55" t="s">
        <v>18</v>
      </c>
      <c r="B60" s="56"/>
      <c r="C60" s="56"/>
      <c r="D60" s="56"/>
      <c r="E60" s="57"/>
    </row>
    <row r="61" spans="1:5" ht="12.75">
      <c r="A61" s="46" t="s">
        <v>129</v>
      </c>
      <c r="B61" s="47"/>
      <c r="C61" s="47"/>
      <c r="D61" s="47"/>
      <c r="E61" s="48"/>
    </row>
    <row r="62" spans="1:5" ht="12.75">
      <c r="A62" s="46" t="s">
        <v>76</v>
      </c>
      <c r="B62" s="47"/>
      <c r="C62" s="47"/>
      <c r="D62" s="47"/>
      <c r="E62" s="48"/>
    </row>
    <row r="63" spans="1:5" ht="13.5" thickBot="1">
      <c r="A63" s="64" t="s">
        <v>103</v>
      </c>
      <c r="B63" s="65"/>
      <c r="C63" s="65"/>
      <c r="D63" s="65"/>
      <c r="E63" s="66"/>
    </row>
    <row r="64" spans="1:5" ht="13.5" thickBot="1">
      <c r="A64" s="10"/>
      <c r="B64" s="11"/>
      <c r="C64" s="12" t="s">
        <v>3</v>
      </c>
      <c r="D64" s="12" t="s">
        <v>4</v>
      </c>
      <c r="E64" s="13" t="s">
        <v>46</v>
      </c>
    </row>
    <row r="65" spans="1:5" ht="12.75">
      <c r="A65" s="8" t="s">
        <v>5</v>
      </c>
      <c r="B65" s="5"/>
      <c r="C65" s="5"/>
      <c r="D65" s="5"/>
      <c r="E65" s="9"/>
    </row>
    <row r="66" spans="1:5" ht="12.75">
      <c r="A66" s="6"/>
      <c r="B66" s="2" t="s">
        <v>6</v>
      </c>
      <c r="C66" s="4">
        <v>0</v>
      </c>
      <c r="D66" s="4">
        <v>0</v>
      </c>
      <c r="E66" s="4">
        <v>0</v>
      </c>
    </row>
    <row r="67" spans="1:5" ht="12.75">
      <c r="A67" s="6"/>
      <c r="B67" s="2" t="s">
        <v>7</v>
      </c>
      <c r="C67" s="4">
        <v>0</v>
      </c>
      <c r="D67" s="4">
        <v>0</v>
      </c>
      <c r="E67" s="4">
        <v>0</v>
      </c>
    </row>
    <row r="68" spans="1:5" ht="12.75">
      <c r="A68" s="6"/>
      <c r="B68" s="2" t="s">
        <v>8</v>
      </c>
      <c r="C68" s="4">
        <v>0</v>
      </c>
      <c r="D68" s="4">
        <v>0</v>
      </c>
      <c r="E68" s="4">
        <v>0</v>
      </c>
    </row>
    <row r="69" spans="1:5" ht="12.75">
      <c r="A69" s="6"/>
      <c r="B69" s="2" t="s">
        <v>9</v>
      </c>
      <c r="C69" s="4">
        <v>0</v>
      </c>
      <c r="D69" s="4">
        <v>0</v>
      </c>
      <c r="E69" s="4">
        <v>0</v>
      </c>
    </row>
    <row r="70" spans="1:5" ht="12.75">
      <c r="A70" s="6"/>
      <c r="B70" s="3" t="s">
        <v>10</v>
      </c>
      <c r="C70" s="4">
        <f>SUM(C66:C69)</f>
        <v>0</v>
      </c>
      <c r="D70" s="4">
        <f>SUM(D66:D69)</f>
        <v>0</v>
      </c>
      <c r="E70" s="4">
        <f>SUM(E66:E69)</f>
        <v>0</v>
      </c>
    </row>
    <row r="71" spans="1:5" ht="12.75">
      <c r="A71" s="6" t="s">
        <v>11</v>
      </c>
      <c r="B71" s="2"/>
      <c r="C71" s="4"/>
      <c r="D71" s="4"/>
      <c r="E71" s="7"/>
    </row>
    <row r="72" spans="1:5" ht="12.75">
      <c r="A72" s="6"/>
      <c r="B72" s="2" t="s">
        <v>12</v>
      </c>
      <c r="C72" s="4">
        <v>0</v>
      </c>
      <c r="D72" s="4">
        <v>0</v>
      </c>
      <c r="E72" s="4">
        <v>0</v>
      </c>
    </row>
    <row r="73" spans="1:5" ht="12.75">
      <c r="A73" s="6"/>
      <c r="B73" s="2" t="s">
        <v>13</v>
      </c>
      <c r="C73" s="4">
        <v>0</v>
      </c>
      <c r="D73" s="4">
        <v>0</v>
      </c>
      <c r="E73" s="4">
        <v>0</v>
      </c>
    </row>
    <row r="74" spans="1:5" ht="12.75">
      <c r="A74" s="6"/>
      <c r="B74" s="2" t="s">
        <v>9</v>
      </c>
      <c r="C74" s="4">
        <v>0</v>
      </c>
      <c r="D74" s="4">
        <v>0</v>
      </c>
      <c r="E74" s="4">
        <v>0</v>
      </c>
    </row>
    <row r="75" spans="1:5" ht="12.75">
      <c r="A75" s="6"/>
      <c r="B75" s="3" t="s">
        <v>10</v>
      </c>
      <c r="C75" s="4">
        <f>SUM(C72:C74)</f>
        <v>0</v>
      </c>
      <c r="D75" s="4">
        <f>SUM(D72:D74)</f>
        <v>0</v>
      </c>
      <c r="E75" s="4">
        <f>SUM(E72:E74)</f>
        <v>0</v>
      </c>
    </row>
    <row r="76" spans="1:5" ht="12.75">
      <c r="A76" s="6" t="s">
        <v>14</v>
      </c>
      <c r="B76" s="2"/>
      <c r="C76" s="4"/>
      <c r="D76" s="4"/>
      <c r="E76" s="7"/>
    </row>
    <row r="77" spans="1:5" ht="12.75">
      <c r="A77" s="6"/>
      <c r="B77" s="2" t="s">
        <v>15</v>
      </c>
      <c r="C77" s="4">
        <v>150</v>
      </c>
      <c r="D77" s="4">
        <v>0</v>
      </c>
      <c r="E77" s="7">
        <v>150</v>
      </c>
    </row>
    <row r="78" spans="1:5" ht="12.75">
      <c r="A78" s="6"/>
      <c r="B78" s="2" t="s">
        <v>16</v>
      </c>
      <c r="C78" s="4">
        <v>0</v>
      </c>
      <c r="D78" s="4">
        <v>0</v>
      </c>
      <c r="E78" s="7">
        <v>0</v>
      </c>
    </row>
    <row r="79" spans="1:5" ht="12.75">
      <c r="A79" s="6"/>
      <c r="B79" s="3" t="s">
        <v>10</v>
      </c>
      <c r="C79" s="4">
        <f>SUM(C77:C78)</f>
        <v>150</v>
      </c>
      <c r="D79" s="4">
        <f>SUM(D77:D78)</f>
        <v>0</v>
      </c>
      <c r="E79" s="4">
        <f>SUM(E77:E78)</f>
        <v>150</v>
      </c>
    </row>
    <row r="80" spans="1:5" ht="12.75">
      <c r="A80" s="6" t="s">
        <v>16</v>
      </c>
      <c r="B80" s="2"/>
      <c r="C80" s="4"/>
      <c r="D80" s="4"/>
      <c r="E80" s="7"/>
    </row>
    <row r="81" spans="1:5" ht="12.75">
      <c r="A81" s="6"/>
      <c r="B81" s="3" t="s">
        <v>10</v>
      </c>
      <c r="C81" s="4">
        <v>0</v>
      </c>
      <c r="D81" s="4">
        <v>0</v>
      </c>
      <c r="E81" s="4">
        <v>0</v>
      </c>
    </row>
    <row r="82" spans="1:5" ht="12.75">
      <c r="A82" s="6" t="s">
        <v>17</v>
      </c>
      <c r="B82" s="2"/>
      <c r="C82" s="4"/>
      <c r="D82" s="4"/>
      <c r="E82" s="4"/>
    </row>
    <row r="83" spans="1:5" ht="13.5" thickBot="1">
      <c r="A83" s="14"/>
      <c r="B83" s="15" t="s">
        <v>10</v>
      </c>
      <c r="C83" s="16">
        <v>0</v>
      </c>
      <c r="D83" s="16">
        <v>0</v>
      </c>
      <c r="E83" s="16">
        <v>0</v>
      </c>
    </row>
    <row r="84" spans="1:5" ht="13.5" thickBot="1">
      <c r="A84" s="17" t="s">
        <v>10</v>
      </c>
      <c r="B84" s="18"/>
      <c r="C84" s="19">
        <f>C70+C75+C79+C81</f>
        <v>150</v>
      </c>
      <c r="D84" s="19">
        <f>D70+D75+D79+D81+D83</f>
        <v>0</v>
      </c>
      <c r="E84" s="19">
        <f>E70+E75+E79+E81+E83</f>
        <v>150</v>
      </c>
    </row>
    <row r="85" spans="1:5" ht="13.5" thickBot="1">
      <c r="A85" s="23"/>
      <c r="B85" s="23"/>
      <c r="C85" s="29"/>
      <c r="D85" s="29"/>
      <c r="E85" s="29"/>
    </row>
    <row r="86" spans="1:5" ht="12.75">
      <c r="A86" s="55" t="s">
        <v>19</v>
      </c>
      <c r="B86" s="56"/>
      <c r="C86" s="56"/>
      <c r="D86" s="56"/>
      <c r="E86" s="57"/>
    </row>
    <row r="87" spans="1:5" ht="12.75">
      <c r="A87" s="46" t="s">
        <v>130</v>
      </c>
      <c r="B87" s="47"/>
      <c r="C87" s="47"/>
      <c r="D87" s="47"/>
      <c r="E87" s="48"/>
    </row>
    <row r="88" spans="1:5" ht="12.75">
      <c r="A88" s="46" t="s">
        <v>69</v>
      </c>
      <c r="B88" s="47"/>
      <c r="C88" s="47"/>
      <c r="D88" s="47"/>
      <c r="E88" s="48"/>
    </row>
    <row r="89" spans="1:5" ht="13.5" thickBot="1">
      <c r="A89" s="64" t="s">
        <v>104</v>
      </c>
      <c r="B89" s="65"/>
      <c r="C89" s="65"/>
      <c r="D89" s="65"/>
      <c r="E89" s="66"/>
    </row>
    <row r="90" spans="1:5" ht="13.5" thickBot="1">
      <c r="A90" s="10"/>
      <c r="B90" s="11"/>
      <c r="C90" s="12" t="s">
        <v>3</v>
      </c>
      <c r="D90" s="12" t="s">
        <v>4</v>
      </c>
      <c r="E90" s="13" t="s">
        <v>46</v>
      </c>
    </row>
    <row r="91" spans="1:5" ht="12.75">
      <c r="A91" s="8" t="s">
        <v>5</v>
      </c>
      <c r="B91" s="5"/>
      <c r="C91" s="5"/>
      <c r="D91" s="5"/>
      <c r="E91" s="9"/>
    </row>
    <row r="92" spans="1:5" ht="12.75">
      <c r="A92" s="6"/>
      <c r="B92" s="2" t="s">
        <v>6</v>
      </c>
      <c r="C92" s="4">
        <v>0</v>
      </c>
      <c r="D92" s="4">
        <v>0</v>
      </c>
      <c r="E92" s="4">
        <v>0</v>
      </c>
    </row>
    <row r="93" spans="1:5" ht="12.75">
      <c r="A93" s="6"/>
      <c r="B93" s="2" t="s">
        <v>7</v>
      </c>
      <c r="C93" s="4">
        <v>0</v>
      </c>
      <c r="D93" s="4">
        <v>0</v>
      </c>
      <c r="E93" s="4">
        <v>0</v>
      </c>
    </row>
    <row r="94" spans="1:5" ht="12.75">
      <c r="A94" s="6"/>
      <c r="B94" s="2" t="s">
        <v>8</v>
      </c>
      <c r="C94" s="4">
        <v>0</v>
      </c>
      <c r="D94" s="4">
        <v>0</v>
      </c>
      <c r="E94" s="4">
        <v>0</v>
      </c>
    </row>
    <row r="95" spans="1:5" ht="12.75">
      <c r="A95" s="6"/>
      <c r="B95" s="2" t="s">
        <v>9</v>
      </c>
      <c r="C95" s="4">
        <v>0</v>
      </c>
      <c r="D95" s="4">
        <v>0</v>
      </c>
      <c r="E95" s="4">
        <v>0</v>
      </c>
    </row>
    <row r="96" spans="1:5" ht="12.75">
      <c r="A96" s="6"/>
      <c r="B96" s="3" t="s">
        <v>10</v>
      </c>
      <c r="C96" s="4">
        <f>SUM(C92:C95)</f>
        <v>0</v>
      </c>
      <c r="D96" s="4">
        <f>SUM(D92:D95)</f>
        <v>0</v>
      </c>
      <c r="E96" s="4">
        <f>SUM(E92:E95)</f>
        <v>0</v>
      </c>
    </row>
    <row r="97" spans="1:5" ht="12.75">
      <c r="A97" s="6" t="s">
        <v>11</v>
      </c>
      <c r="B97" s="2"/>
      <c r="C97" s="4"/>
      <c r="D97" s="4"/>
      <c r="E97" s="7"/>
    </row>
    <row r="98" spans="1:5" ht="12.75">
      <c r="A98" s="6"/>
      <c r="B98" s="2" t="s">
        <v>12</v>
      </c>
      <c r="C98" s="4">
        <v>0</v>
      </c>
      <c r="D98" s="4">
        <v>150</v>
      </c>
      <c r="E98" s="4">
        <v>150</v>
      </c>
    </row>
    <row r="99" spans="1:5" ht="12.75">
      <c r="A99" s="6"/>
      <c r="B99" s="2" t="s">
        <v>13</v>
      </c>
      <c r="C99" s="4">
        <v>0</v>
      </c>
      <c r="D99" s="4">
        <v>0</v>
      </c>
      <c r="E99" s="4">
        <v>0</v>
      </c>
    </row>
    <row r="100" spans="1:5" ht="12.75">
      <c r="A100" s="6"/>
      <c r="B100" s="2" t="s">
        <v>9</v>
      </c>
      <c r="C100" s="4">
        <v>0</v>
      </c>
      <c r="D100" s="4">
        <v>0</v>
      </c>
      <c r="E100" s="4">
        <v>0</v>
      </c>
    </row>
    <row r="101" spans="1:5" ht="12.75">
      <c r="A101" s="6"/>
      <c r="B101" s="3" t="s">
        <v>10</v>
      </c>
      <c r="C101" s="4">
        <f>SUM(C98:C100)</f>
        <v>0</v>
      </c>
      <c r="D101" s="4">
        <f>SUM(D98:D100)</f>
        <v>150</v>
      </c>
      <c r="E101" s="4">
        <f>SUM(E98:E100)</f>
        <v>150</v>
      </c>
    </row>
    <row r="102" spans="1:5" ht="12.75">
      <c r="A102" s="6" t="s">
        <v>14</v>
      </c>
      <c r="B102" s="2"/>
      <c r="C102" s="4"/>
      <c r="D102" s="4"/>
      <c r="E102" s="7"/>
    </row>
    <row r="103" spans="1:5" ht="12.75">
      <c r="A103" s="6"/>
      <c r="B103" s="2" t="s">
        <v>15</v>
      </c>
      <c r="C103" s="4">
        <v>100</v>
      </c>
      <c r="D103" s="4">
        <v>150</v>
      </c>
      <c r="E103" s="7">
        <v>140</v>
      </c>
    </row>
    <row r="104" spans="1:5" ht="12.75">
      <c r="A104" s="6"/>
      <c r="B104" s="2" t="s">
        <v>16</v>
      </c>
      <c r="C104" s="4">
        <v>0</v>
      </c>
      <c r="D104" s="4">
        <v>0</v>
      </c>
      <c r="E104" s="7">
        <v>0</v>
      </c>
    </row>
    <row r="105" spans="1:5" ht="12.75">
      <c r="A105" s="6"/>
      <c r="B105" s="3" t="s">
        <v>10</v>
      </c>
      <c r="C105" s="4">
        <f>SUM(C103:C104)</f>
        <v>100</v>
      </c>
      <c r="D105" s="4">
        <f>SUM(D103:D104)</f>
        <v>150</v>
      </c>
      <c r="E105" s="4">
        <f>SUM(E103:E104)</f>
        <v>140</v>
      </c>
    </row>
    <row r="106" spans="1:5" ht="12.75">
      <c r="A106" s="6" t="s">
        <v>16</v>
      </c>
      <c r="B106" s="2"/>
      <c r="C106" s="4"/>
      <c r="D106" s="4"/>
      <c r="E106" s="7"/>
    </row>
    <row r="107" spans="1:5" ht="12.75">
      <c r="A107" s="6"/>
      <c r="B107" s="3" t="s">
        <v>10</v>
      </c>
      <c r="C107" s="4">
        <v>150</v>
      </c>
      <c r="D107" s="4">
        <v>0</v>
      </c>
      <c r="E107" s="4">
        <v>0</v>
      </c>
    </row>
    <row r="108" spans="1:5" ht="12.75">
      <c r="A108" s="6" t="s">
        <v>17</v>
      </c>
      <c r="B108" s="2"/>
      <c r="C108" s="4"/>
      <c r="D108" s="4"/>
      <c r="E108" s="4"/>
    </row>
    <row r="109" spans="1:5" ht="13.5" thickBot="1">
      <c r="A109" s="14"/>
      <c r="B109" s="15" t="s">
        <v>10</v>
      </c>
      <c r="C109" s="16">
        <v>0</v>
      </c>
      <c r="D109" s="16">
        <v>0</v>
      </c>
      <c r="E109" s="16">
        <v>0</v>
      </c>
    </row>
    <row r="110" spans="1:5" ht="13.5" thickBot="1">
      <c r="A110" s="17" t="s">
        <v>10</v>
      </c>
      <c r="B110" s="18"/>
      <c r="C110" s="19">
        <f>C96+C101+C105+C107</f>
        <v>250</v>
      </c>
      <c r="D110" s="19">
        <f>D96+D101+D105+D107+D109</f>
        <v>300</v>
      </c>
      <c r="E110" s="19">
        <f>E96+E101+E105+E107+E109</f>
        <v>290</v>
      </c>
    </row>
    <row r="111" ht="13.5" thickBot="1"/>
    <row r="112" spans="1:5" ht="12.75">
      <c r="A112" s="68" t="s">
        <v>34</v>
      </c>
      <c r="B112" s="69"/>
      <c r="C112" s="69"/>
      <c r="D112" s="69"/>
      <c r="E112" s="70"/>
    </row>
    <row r="113" spans="1:5" ht="12.75">
      <c r="A113" s="71" t="s">
        <v>131</v>
      </c>
      <c r="B113" s="47"/>
      <c r="C113" s="47"/>
      <c r="D113" s="47"/>
      <c r="E113" s="48"/>
    </row>
    <row r="114" spans="1:5" ht="12.75">
      <c r="A114" s="46" t="s">
        <v>71</v>
      </c>
      <c r="B114" s="47"/>
      <c r="C114" s="47"/>
      <c r="D114" s="47"/>
      <c r="E114" s="48"/>
    </row>
    <row r="115" spans="1:5" ht="13.5" thickBot="1">
      <c r="A115" s="64" t="s">
        <v>75</v>
      </c>
      <c r="B115" s="65"/>
      <c r="C115" s="65"/>
      <c r="D115" s="65"/>
      <c r="E115" s="66"/>
    </row>
    <row r="116" spans="1:5" ht="13.5" thickBot="1">
      <c r="A116" s="10"/>
      <c r="B116" s="11"/>
      <c r="C116" s="12" t="s">
        <v>3</v>
      </c>
      <c r="D116" s="12" t="s">
        <v>4</v>
      </c>
      <c r="E116" s="13" t="s">
        <v>46</v>
      </c>
    </row>
    <row r="117" spans="1:5" ht="12.75">
      <c r="A117" s="8" t="s">
        <v>5</v>
      </c>
      <c r="B117" s="5"/>
      <c r="C117" s="5"/>
      <c r="D117" s="5"/>
      <c r="E117" s="9"/>
    </row>
    <row r="118" spans="1:5" ht="12.75">
      <c r="A118" s="6"/>
      <c r="B118" s="2" t="s">
        <v>6</v>
      </c>
      <c r="C118" s="4">
        <v>2000</v>
      </c>
      <c r="D118" s="4">
        <v>2000</v>
      </c>
      <c r="E118" s="4">
        <v>0</v>
      </c>
    </row>
    <row r="119" spans="1:5" ht="12.75">
      <c r="A119" s="6"/>
      <c r="B119" s="2" t="s">
        <v>7</v>
      </c>
      <c r="C119" s="4">
        <v>180</v>
      </c>
      <c r="D119" s="4">
        <v>180</v>
      </c>
      <c r="E119" s="4">
        <v>0</v>
      </c>
    </row>
    <row r="120" spans="1:5" ht="12.75">
      <c r="A120" s="6"/>
      <c r="B120" s="2" t="s">
        <v>8</v>
      </c>
      <c r="C120" s="4">
        <v>240.3</v>
      </c>
      <c r="D120" s="4">
        <v>240</v>
      </c>
      <c r="E120" s="4">
        <v>0</v>
      </c>
    </row>
    <row r="121" spans="1:5" ht="12.75">
      <c r="A121" s="6"/>
      <c r="B121" s="2" t="s">
        <v>9</v>
      </c>
      <c r="C121" s="4">
        <v>60</v>
      </c>
      <c r="D121" s="4">
        <v>60</v>
      </c>
      <c r="E121" s="4">
        <v>0</v>
      </c>
    </row>
    <row r="122" spans="1:5" ht="12.75">
      <c r="A122" s="6"/>
      <c r="B122" s="3" t="s">
        <v>10</v>
      </c>
      <c r="C122" s="4">
        <f>SUM(C118:C121)</f>
        <v>2480.3</v>
      </c>
      <c r="D122" s="4">
        <f>SUM(D118:D121)</f>
        <v>2480</v>
      </c>
      <c r="E122" s="4">
        <f>SUM(E118:E121)</f>
        <v>0</v>
      </c>
    </row>
    <row r="123" spans="1:5" ht="12.75">
      <c r="A123" s="6" t="s">
        <v>11</v>
      </c>
      <c r="B123" s="2"/>
      <c r="C123" s="4"/>
      <c r="D123" s="4"/>
      <c r="E123" s="7"/>
    </row>
    <row r="124" spans="1:5" ht="12.75">
      <c r="A124" s="6"/>
      <c r="B124" s="2" t="s">
        <v>12</v>
      </c>
      <c r="C124" s="4">
        <v>0</v>
      </c>
      <c r="D124" s="4">
        <v>0</v>
      </c>
      <c r="E124" s="4">
        <v>0</v>
      </c>
    </row>
    <row r="125" spans="1:5" ht="12.75">
      <c r="A125" s="6"/>
      <c r="B125" s="2" t="s">
        <v>13</v>
      </c>
      <c r="C125" s="4">
        <v>182.85</v>
      </c>
      <c r="D125" s="4">
        <v>182.85</v>
      </c>
      <c r="E125" s="4">
        <v>0</v>
      </c>
    </row>
    <row r="126" spans="1:5" ht="12.75">
      <c r="A126" s="6"/>
      <c r="B126" s="2" t="s">
        <v>9</v>
      </c>
      <c r="C126" s="4">
        <v>94.45</v>
      </c>
      <c r="D126" s="4">
        <v>94.45</v>
      </c>
      <c r="E126" s="4">
        <v>0</v>
      </c>
    </row>
    <row r="127" spans="1:5" ht="12.75">
      <c r="A127" s="6"/>
      <c r="B127" s="3" t="s">
        <v>10</v>
      </c>
      <c r="C127" s="4">
        <f>SUM(C124:C126)</f>
        <v>277.3</v>
      </c>
      <c r="D127" s="4">
        <f>SUM(D124:D126)</f>
        <v>277.3</v>
      </c>
      <c r="E127" s="4">
        <f>SUM(E124:E126)</f>
        <v>0</v>
      </c>
    </row>
    <row r="128" spans="1:5" ht="12.75">
      <c r="A128" s="6" t="s">
        <v>14</v>
      </c>
      <c r="B128" s="2"/>
      <c r="C128" s="4"/>
      <c r="D128" s="4"/>
      <c r="E128" s="7"/>
    </row>
    <row r="129" spans="1:5" ht="12.75">
      <c r="A129" s="6"/>
      <c r="B129" s="2" t="s">
        <v>15</v>
      </c>
      <c r="C129" s="4">
        <v>165</v>
      </c>
      <c r="D129" s="4">
        <v>165</v>
      </c>
      <c r="E129" s="7">
        <v>0</v>
      </c>
    </row>
    <row r="130" spans="1:5" ht="12.75">
      <c r="A130" s="6"/>
      <c r="B130" s="2" t="s">
        <v>16</v>
      </c>
      <c r="C130" s="4">
        <v>112.46</v>
      </c>
      <c r="D130" s="4">
        <v>112.46</v>
      </c>
      <c r="E130" s="7">
        <v>0</v>
      </c>
    </row>
    <row r="131" spans="1:5" ht="12.75">
      <c r="A131" s="6"/>
      <c r="B131" s="3" t="s">
        <v>10</v>
      </c>
      <c r="C131" s="4">
        <f>SUM(C129:C130)</f>
        <v>277.46</v>
      </c>
      <c r="D131" s="4">
        <f>SUM(D129:D130)</f>
        <v>277.46</v>
      </c>
      <c r="E131" s="4">
        <f>SUM(E129:E130)</f>
        <v>0</v>
      </c>
    </row>
    <row r="132" spans="1:5" ht="12.75">
      <c r="A132" s="6" t="s">
        <v>16</v>
      </c>
      <c r="B132" s="2"/>
      <c r="C132" s="4"/>
      <c r="D132" s="4"/>
      <c r="E132" s="7"/>
    </row>
    <row r="133" spans="1:5" ht="12.75">
      <c r="A133" s="6"/>
      <c r="B133" s="3" t="s">
        <v>10</v>
      </c>
      <c r="C133" s="4">
        <v>0</v>
      </c>
      <c r="D133" s="4">
        <v>0</v>
      </c>
      <c r="E133" s="4">
        <v>0</v>
      </c>
    </row>
    <row r="134" spans="1:5" ht="12.75">
      <c r="A134" s="6" t="s">
        <v>17</v>
      </c>
      <c r="B134" s="2"/>
      <c r="C134" s="4"/>
      <c r="D134" s="4"/>
      <c r="E134" s="4"/>
    </row>
    <row r="135" spans="1:5" ht="13.5" thickBot="1">
      <c r="A135" s="14"/>
      <c r="B135" s="15" t="s">
        <v>10</v>
      </c>
      <c r="C135" s="16">
        <v>0</v>
      </c>
      <c r="D135" s="16">
        <v>0</v>
      </c>
      <c r="E135" s="16">
        <v>0</v>
      </c>
    </row>
    <row r="136" spans="1:5" ht="13.5" thickBot="1">
      <c r="A136" s="17" t="s">
        <v>10</v>
      </c>
      <c r="B136" s="18"/>
      <c r="C136" s="19">
        <f>C122+C127+C131+C133</f>
        <v>3035.0600000000004</v>
      </c>
      <c r="D136" s="19">
        <f>D122+D127+D131+D133+D135</f>
        <v>3034.76</v>
      </c>
      <c r="E136" s="19">
        <f>E122+E127+E131+E133+E135</f>
        <v>0</v>
      </c>
    </row>
    <row r="137" ht="13.5" thickBot="1"/>
    <row r="138" spans="1:5" ht="12.75">
      <c r="A138" s="55" t="s">
        <v>54</v>
      </c>
      <c r="B138" s="56"/>
      <c r="C138" s="56"/>
      <c r="D138" s="56"/>
      <c r="E138" s="57"/>
    </row>
    <row r="139" spans="1:5" ht="12.75">
      <c r="A139" s="46"/>
      <c r="B139" s="47"/>
      <c r="C139" s="47"/>
      <c r="D139" s="47"/>
      <c r="E139" s="48"/>
    </row>
    <row r="140" spans="1:5" ht="13.5" thickBot="1">
      <c r="A140" s="64" t="s">
        <v>105</v>
      </c>
      <c r="B140" s="65"/>
      <c r="C140" s="65"/>
      <c r="D140" s="65"/>
      <c r="E140" s="66"/>
    </row>
    <row r="141" spans="1:5" ht="13.5" thickBot="1">
      <c r="A141" s="10"/>
      <c r="B141" s="11"/>
      <c r="C141" s="12" t="s">
        <v>3</v>
      </c>
      <c r="D141" s="12" t="s">
        <v>4</v>
      </c>
      <c r="E141" s="13" t="s">
        <v>46</v>
      </c>
    </row>
    <row r="142" spans="1:5" ht="12.75">
      <c r="A142" s="8" t="s">
        <v>5</v>
      </c>
      <c r="B142" s="5"/>
      <c r="C142" s="5"/>
      <c r="D142" s="5"/>
      <c r="E142" s="9"/>
    </row>
    <row r="143" spans="1:5" ht="12.75">
      <c r="A143" s="6"/>
      <c r="B143" s="2" t="s">
        <v>6</v>
      </c>
      <c r="C143" s="4">
        <v>3700</v>
      </c>
      <c r="D143" s="4"/>
      <c r="E143" s="4"/>
    </row>
    <row r="144" spans="1:5" ht="12.75">
      <c r="A144" s="6"/>
      <c r="B144" s="2" t="s">
        <v>7</v>
      </c>
      <c r="C144" s="4">
        <v>0</v>
      </c>
      <c r="D144" s="4"/>
      <c r="E144" s="4"/>
    </row>
    <row r="145" spans="1:5" ht="12.75">
      <c r="A145" s="6"/>
      <c r="B145" s="2" t="s">
        <v>8</v>
      </c>
      <c r="C145" s="4">
        <v>0</v>
      </c>
      <c r="D145" s="4"/>
      <c r="E145" s="4"/>
    </row>
    <row r="146" spans="1:5" ht="12.75">
      <c r="A146" s="6"/>
      <c r="B146" s="2" t="s">
        <v>9</v>
      </c>
      <c r="C146" s="4">
        <v>0</v>
      </c>
      <c r="D146" s="4"/>
      <c r="E146" s="4"/>
    </row>
    <row r="147" spans="1:5" ht="12.75">
      <c r="A147" s="6"/>
      <c r="B147" s="3" t="s">
        <v>10</v>
      </c>
      <c r="C147" s="4">
        <f>SUM(C143:C146)</f>
        <v>3700</v>
      </c>
      <c r="D147" s="4"/>
      <c r="E147" s="4"/>
    </row>
    <row r="148" spans="1:5" ht="12.75">
      <c r="A148" s="6" t="s">
        <v>11</v>
      </c>
      <c r="B148" s="2"/>
      <c r="C148" s="4"/>
      <c r="D148" s="4"/>
      <c r="E148" s="7"/>
    </row>
    <row r="149" spans="1:5" ht="12.75">
      <c r="A149" s="6"/>
      <c r="B149" s="2" t="s">
        <v>12</v>
      </c>
      <c r="C149" s="4">
        <v>0</v>
      </c>
      <c r="D149" s="4"/>
      <c r="E149" s="4"/>
    </row>
    <row r="150" spans="1:5" ht="12.75">
      <c r="A150" s="6"/>
      <c r="B150" s="2" t="s">
        <v>13</v>
      </c>
      <c r="C150" s="4">
        <v>0</v>
      </c>
      <c r="D150" s="4"/>
      <c r="E150" s="4"/>
    </row>
    <row r="151" spans="1:5" ht="12.75">
      <c r="A151" s="6"/>
      <c r="B151" s="2" t="s">
        <v>9</v>
      </c>
      <c r="C151" s="4">
        <v>0</v>
      </c>
      <c r="D151" s="4"/>
      <c r="E151" s="4"/>
    </row>
    <row r="152" spans="1:5" ht="12.75">
      <c r="A152" s="6"/>
      <c r="B152" s="3" t="s">
        <v>10</v>
      </c>
      <c r="C152" s="4">
        <f>SUM(C149:C151)</f>
        <v>0</v>
      </c>
      <c r="D152" s="4"/>
      <c r="E152" s="4"/>
    </row>
    <row r="153" spans="1:5" ht="12.75">
      <c r="A153" s="6" t="s">
        <v>14</v>
      </c>
      <c r="B153" s="2"/>
      <c r="C153" s="4"/>
      <c r="D153" s="4"/>
      <c r="E153" s="7"/>
    </row>
    <row r="154" spans="1:5" ht="12.75">
      <c r="A154" s="6"/>
      <c r="B154" s="2" t="s">
        <v>15</v>
      </c>
      <c r="C154" s="4">
        <v>200</v>
      </c>
      <c r="D154" s="4"/>
      <c r="E154" s="7"/>
    </row>
    <row r="155" spans="1:5" ht="12.75">
      <c r="A155" s="6"/>
      <c r="B155" s="2" t="s">
        <v>16</v>
      </c>
      <c r="C155" s="4">
        <v>250</v>
      </c>
      <c r="D155" s="4"/>
      <c r="E155" s="7"/>
    </row>
    <row r="156" spans="1:5" ht="12.75">
      <c r="A156" s="6"/>
      <c r="B156" s="3" t="s">
        <v>10</v>
      </c>
      <c r="C156" s="4">
        <f>SUM(C154:C155)</f>
        <v>450</v>
      </c>
      <c r="D156" s="4"/>
      <c r="E156" s="4"/>
    </row>
    <row r="157" spans="1:5" ht="12.75">
      <c r="A157" s="6" t="s">
        <v>16</v>
      </c>
      <c r="B157" s="2"/>
      <c r="C157" s="4"/>
      <c r="D157" s="4"/>
      <c r="E157" s="7"/>
    </row>
    <row r="158" spans="1:5" ht="12.75">
      <c r="A158" s="6"/>
      <c r="B158" s="3" t="s">
        <v>10</v>
      </c>
      <c r="C158" s="4">
        <v>0</v>
      </c>
      <c r="D158" s="4"/>
      <c r="E158" s="4"/>
    </row>
    <row r="159" spans="1:5" ht="12.75">
      <c r="A159" s="6" t="s">
        <v>17</v>
      </c>
      <c r="B159" s="2"/>
      <c r="C159" s="4"/>
      <c r="D159" s="4"/>
      <c r="E159" s="4"/>
    </row>
    <row r="160" spans="1:5" ht="13.5" thickBot="1">
      <c r="A160" s="14"/>
      <c r="B160" s="15" t="s">
        <v>10</v>
      </c>
      <c r="C160" s="16">
        <v>0</v>
      </c>
      <c r="D160" s="16"/>
      <c r="E160" s="16"/>
    </row>
    <row r="161" spans="1:5" ht="27" customHeight="1" thickBot="1">
      <c r="A161" s="17" t="s">
        <v>10</v>
      </c>
      <c r="B161" s="18"/>
      <c r="C161" s="19">
        <f>C147+C152+C156+C158</f>
        <v>4150</v>
      </c>
      <c r="D161" s="19"/>
      <c r="E161" s="19"/>
    </row>
    <row r="162" spans="1:5" ht="12.75">
      <c r="A162" s="23"/>
      <c r="B162" s="23"/>
      <c r="C162" s="29"/>
      <c r="D162" s="29"/>
      <c r="E162" s="29"/>
    </row>
    <row r="163" ht="13.5" thickBot="1"/>
    <row r="164" spans="1:5" ht="12.75">
      <c r="A164" s="55" t="s">
        <v>55</v>
      </c>
      <c r="B164" s="56"/>
      <c r="C164" s="56"/>
      <c r="D164" s="56"/>
      <c r="E164" s="57"/>
    </row>
    <row r="165" spans="1:5" ht="12.75">
      <c r="A165" s="46" t="s">
        <v>132</v>
      </c>
      <c r="B165" s="47"/>
      <c r="C165" s="47"/>
      <c r="D165" s="47"/>
      <c r="E165" s="48"/>
    </row>
    <row r="166" spans="1:5" ht="12.75">
      <c r="A166" s="46" t="s">
        <v>71</v>
      </c>
      <c r="B166" s="47"/>
      <c r="C166" s="47"/>
      <c r="D166" s="47"/>
      <c r="E166" s="48"/>
    </row>
    <row r="167" spans="1:5" ht="13.5" thickBot="1">
      <c r="A167" s="58" t="s">
        <v>106</v>
      </c>
      <c r="B167" s="59"/>
      <c r="C167" s="59"/>
      <c r="D167" s="59"/>
      <c r="E167" s="60"/>
    </row>
    <row r="168" spans="1:5" ht="13.5" thickBot="1">
      <c r="A168" s="10"/>
      <c r="B168" s="11"/>
      <c r="C168" s="12" t="s">
        <v>3</v>
      </c>
      <c r="D168" s="12" t="s">
        <v>4</v>
      </c>
      <c r="E168" s="13" t="s">
        <v>46</v>
      </c>
    </row>
    <row r="169" spans="1:5" ht="12.75">
      <c r="A169" s="8" t="s">
        <v>5</v>
      </c>
      <c r="B169" s="5"/>
      <c r="C169" s="5"/>
      <c r="D169" s="5"/>
      <c r="E169" s="9"/>
    </row>
    <row r="170" spans="1:5" ht="12.75">
      <c r="A170" s="6"/>
      <c r="B170" s="2" t="s">
        <v>6</v>
      </c>
      <c r="C170" s="4">
        <v>0</v>
      </c>
      <c r="D170" s="4">
        <v>0</v>
      </c>
      <c r="E170" s="4">
        <v>0</v>
      </c>
    </row>
    <row r="171" spans="1:5" ht="12.75">
      <c r="A171" s="6"/>
      <c r="B171" s="2" t="s">
        <v>7</v>
      </c>
      <c r="C171" s="4">
        <v>0</v>
      </c>
      <c r="D171" s="4">
        <v>0</v>
      </c>
      <c r="E171" s="4">
        <v>0</v>
      </c>
    </row>
    <row r="172" spans="1:5" ht="12.75">
      <c r="A172" s="6"/>
      <c r="B172" s="2" t="s">
        <v>8</v>
      </c>
      <c r="C172" s="4">
        <v>0</v>
      </c>
      <c r="D172" s="4">
        <v>0</v>
      </c>
      <c r="E172" s="4">
        <v>0</v>
      </c>
    </row>
    <row r="173" spans="1:5" ht="12.75">
      <c r="A173" s="6"/>
      <c r="B173" s="2" t="s">
        <v>9</v>
      </c>
      <c r="C173" s="4">
        <v>0</v>
      </c>
      <c r="D173" s="4">
        <v>0</v>
      </c>
      <c r="E173" s="4">
        <v>0</v>
      </c>
    </row>
    <row r="174" spans="1:5" ht="12.75">
      <c r="A174" s="6"/>
      <c r="B174" s="3" t="s">
        <v>10</v>
      </c>
      <c r="C174" s="4">
        <f>SUM(C170:C173)</f>
        <v>0</v>
      </c>
      <c r="D174" s="4">
        <f>SUM(D170:D173)</f>
        <v>0</v>
      </c>
      <c r="E174" s="4">
        <f>SUM(E170:E173)</f>
        <v>0</v>
      </c>
    </row>
    <row r="175" spans="1:5" ht="12.75">
      <c r="A175" s="6" t="s">
        <v>11</v>
      </c>
      <c r="B175" s="2"/>
      <c r="C175" s="4"/>
      <c r="D175" s="4"/>
      <c r="E175" s="7"/>
    </row>
    <row r="176" spans="1:5" ht="12.75">
      <c r="A176" s="6"/>
      <c r="B176" s="2" t="s">
        <v>12</v>
      </c>
      <c r="C176" s="4">
        <v>740</v>
      </c>
      <c r="D176" s="4">
        <v>0</v>
      </c>
      <c r="E176" s="4">
        <v>640</v>
      </c>
    </row>
    <row r="177" spans="1:5" ht="12.75">
      <c r="A177" s="6"/>
      <c r="B177" s="2" t="s">
        <v>13</v>
      </c>
      <c r="C177" s="4">
        <v>0</v>
      </c>
      <c r="D177" s="4">
        <v>0</v>
      </c>
      <c r="E177" s="4">
        <v>0</v>
      </c>
    </row>
    <row r="178" spans="1:5" ht="12.75">
      <c r="A178" s="6"/>
      <c r="B178" s="2" t="s">
        <v>9</v>
      </c>
      <c r="C178" s="4">
        <v>700</v>
      </c>
      <c r="D178" s="4">
        <v>0</v>
      </c>
      <c r="E178" s="4">
        <v>700</v>
      </c>
    </row>
    <row r="179" spans="1:5" ht="12.75">
      <c r="A179" s="6"/>
      <c r="B179" s="3" t="s">
        <v>10</v>
      </c>
      <c r="C179" s="4">
        <f>SUM(C176:C178)</f>
        <v>1440</v>
      </c>
      <c r="D179" s="4">
        <f>SUM(D176:D178)</f>
        <v>0</v>
      </c>
      <c r="E179" s="4">
        <f>SUM(E176:E178)</f>
        <v>1340</v>
      </c>
    </row>
    <row r="180" spans="1:5" ht="12.75">
      <c r="A180" s="6" t="s">
        <v>14</v>
      </c>
      <c r="B180" s="2"/>
      <c r="C180" s="4"/>
      <c r="D180" s="4"/>
      <c r="E180" s="7"/>
    </row>
    <row r="181" spans="1:5" ht="12.75">
      <c r="A181" s="6"/>
      <c r="B181" s="2" t="s">
        <v>15</v>
      </c>
      <c r="C181" s="4">
        <v>200</v>
      </c>
      <c r="D181" s="4">
        <v>0</v>
      </c>
      <c r="E181" s="7">
        <v>140</v>
      </c>
    </row>
    <row r="182" spans="1:5" ht="12.75">
      <c r="A182" s="6"/>
      <c r="B182" s="2" t="s">
        <v>16</v>
      </c>
      <c r="C182" s="4">
        <v>0</v>
      </c>
      <c r="D182" s="4">
        <v>0</v>
      </c>
      <c r="E182" s="7">
        <v>0</v>
      </c>
    </row>
    <row r="183" spans="1:5" ht="12.75">
      <c r="A183" s="6"/>
      <c r="B183" s="3" t="s">
        <v>10</v>
      </c>
      <c r="C183" s="4">
        <f>SUM(C181:C182)</f>
        <v>200</v>
      </c>
      <c r="D183" s="4">
        <f>SUM(D181:D182)</f>
        <v>0</v>
      </c>
      <c r="E183" s="4">
        <f>SUM(E181:E182)</f>
        <v>140</v>
      </c>
    </row>
    <row r="184" spans="1:6" ht="12.75">
      <c r="A184" s="6" t="s">
        <v>16</v>
      </c>
      <c r="B184" s="2"/>
      <c r="C184" s="4"/>
      <c r="D184" s="4"/>
      <c r="E184" s="7"/>
      <c r="F184" s="34">
        <v>5</v>
      </c>
    </row>
    <row r="185" spans="1:5" ht="12.75">
      <c r="A185" s="6"/>
      <c r="B185" s="3" t="s">
        <v>10</v>
      </c>
      <c r="C185" s="4">
        <v>0</v>
      </c>
      <c r="D185" s="4">
        <v>0</v>
      </c>
      <c r="E185" s="4">
        <v>0</v>
      </c>
    </row>
    <row r="186" spans="1:5" ht="27" customHeight="1">
      <c r="A186" s="6" t="s">
        <v>17</v>
      </c>
      <c r="B186" s="2"/>
      <c r="C186" s="4"/>
      <c r="D186" s="4"/>
      <c r="E186" s="4"/>
    </row>
    <row r="187" spans="1:5" ht="13.5" thickBot="1">
      <c r="A187" s="14"/>
      <c r="B187" s="15" t="s">
        <v>10</v>
      </c>
      <c r="C187" s="16">
        <v>0</v>
      </c>
      <c r="D187" s="16">
        <v>0</v>
      </c>
      <c r="E187" s="16">
        <v>0</v>
      </c>
    </row>
    <row r="188" spans="1:5" ht="13.5" thickBot="1">
      <c r="A188" s="17" t="s">
        <v>10</v>
      </c>
      <c r="B188" s="18"/>
      <c r="C188" s="19">
        <f>C174+C179+C183+C185</f>
        <v>1640</v>
      </c>
      <c r="D188" s="19">
        <f>D174+D179+D183+D185+D187</f>
        <v>0</v>
      </c>
      <c r="E188" s="19">
        <f>E174+E179+E183+E185+E187</f>
        <v>1480</v>
      </c>
    </row>
    <row r="189" ht="13.5" thickBot="1"/>
    <row r="190" spans="1:5" ht="12.75">
      <c r="A190" s="52" t="s">
        <v>56</v>
      </c>
      <c r="B190" s="53"/>
      <c r="C190" s="53"/>
      <c r="D190" s="53"/>
      <c r="E190" s="54"/>
    </row>
    <row r="191" spans="1:5" ht="12.75">
      <c r="A191" s="46" t="s">
        <v>133</v>
      </c>
      <c r="B191" s="47"/>
      <c r="C191" s="47"/>
      <c r="D191" s="47"/>
      <c r="E191" s="48"/>
    </row>
    <row r="192" spans="1:5" ht="12.75">
      <c r="A192" s="46" t="s">
        <v>71</v>
      </c>
      <c r="B192" s="47"/>
      <c r="C192" s="47"/>
      <c r="D192" s="47"/>
      <c r="E192" s="48"/>
    </row>
    <row r="193" spans="1:5" ht="13.5" thickBot="1">
      <c r="A193" s="58" t="s">
        <v>126</v>
      </c>
      <c r="B193" s="59"/>
      <c r="C193" s="59"/>
      <c r="D193" s="59"/>
      <c r="E193" s="75"/>
    </row>
    <row r="194" spans="1:6" ht="13.5" thickBot="1">
      <c r="A194" s="10"/>
      <c r="B194" s="11"/>
      <c r="C194" s="12" t="s">
        <v>3</v>
      </c>
      <c r="D194" s="36" t="s">
        <v>4</v>
      </c>
      <c r="E194" s="41" t="s">
        <v>46</v>
      </c>
      <c r="F194" s="42" t="s">
        <v>153</v>
      </c>
    </row>
    <row r="195" spans="1:6" ht="12.75">
      <c r="A195" s="8" t="s">
        <v>5</v>
      </c>
      <c r="B195" s="5"/>
      <c r="C195" s="5"/>
      <c r="D195" s="5"/>
      <c r="E195" s="37"/>
      <c r="F195" s="44"/>
    </row>
    <row r="196" spans="1:6" ht="12.75">
      <c r="A196" s="6"/>
      <c r="B196" s="2" t="s">
        <v>6</v>
      </c>
      <c r="C196" s="4">
        <v>2000</v>
      </c>
      <c r="D196" s="4">
        <v>3335</v>
      </c>
      <c r="E196" s="38">
        <v>3000</v>
      </c>
      <c r="F196" s="45">
        <v>2105</v>
      </c>
    </row>
    <row r="197" spans="1:6" ht="12.75">
      <c r="A197" s="6"/>
      <c r="B197" s="2" t="s">
        <v>7</v>
      </c>
      <c r="C197" s="4">
        <v>1000</v>
      </c>
      <c r="D197" s="4">
        <v>1000</v>
      </c>
      <c r="E197" s="38">
        <v>0</v>
      </c>
      <c r="F197" s="45">
        <v>700</v>
      </c>
    </row>
    <row r="198" spans="1:6" ht="12.75">
      <c r="A198" s="6"/>
      <c r="B198" s="2" t="s">
        <v>8</v>
      </c>
      <c r="C198" s="4">
        <v>165</v>
      </c>
      <c r="D198" s="4">
        <v>165</v>
      </c>
      <c r="E198" s="38">
        <v>0</v>
      </c>
      <c r="F198" s="45">
        <v>195</v>
      </c>
    </row>
    <row r="199" spans="1:6" ht="12.75">
      <c r="A199" s="6"/>
      <c r="B199" s="2" t="s">
        <v>9</v>
      </c>
      <c r="C199" s="4">
        <v>100</v>
      </c>
      <c r="D199" s="4">
        <v>100</v>
      </c>
      <c r="E199" s="38">
        <v>0</v>
      </c>
      <c r="F199" s="45"/>
    </row>
    <row r="200" spans="1:6" ht="12.75">
      <c r="A200" s="6"/>
      <c r="B200" s="3" t="s">
        <v>10</v>
      </c>
      <c r="C200" s="4">
        <f>SUM(C196:C199)</f>
        <v>3265</v>
      </c>
      <c r="D200" s="4">
        <f>SUM(D196:D199)</f>
        <v>4600</v>
      </c>
      <c r="E200" s="38">
        <f>SUM(E196:E199)</f>
        <v>3000</v>
      </c>
      <c r="F200" s="45">
        <f>SUM(F196:F199)</f>
        <v>3000</v>
      </c>
    </row>
    <row r="201" spans="1:6" ht="12.75">
      <c r="A201" s="6" t="s">
        <v>11</v>
      </c>
      <c r="B201" s="2"/>
      <c r="C201" s="4"/>
      <c r="D201" s="4"/>
      <c r="E201" s="38"/>
      <c r="F201" s="45"/>
    </row>
    <row r="202" spans="1:6" ht="12.75">
      <c r="A202" s="6"/>
      <c r="B202" s="2" t="s">
        <v>12</v>
      </c>
      <c r="C202" s="4">
        <v>0</v>
      </c>
      <c r="D202" s="4">
        <v>0</v>
      </c>
      <c r="E202" s="38">
        <v>0</v>
      </c>
      <c r="F202" s="45"/>
    </row>
    <row r="203" spans="1:6" ht="12.75">
      <c r="A203" s="6"/>
      <c r="B203" s="2" t="s">
        <v>13</v>
      </c>
      <c r="C203" s="4">
        <v>0</v>
      </c>
      <c r="D203" s="4">
        <v>0</v>
      </c>
      <c r="E203" s="38">
        <v>0</v>
      </c>
      <c r="F203" s="45"/>
    </row>
    <row r="204" spans="1:6" ht="12.75">
      <c r="A204" s="6"/>
      <c r="B204" s="2" t="s">
        <v>9</v>
      </c>
      <c r="C204" s="4">
        <v>0</v>
      </c>
      <c r="D204" s="4">
        <v>0</v>
      </c>
      <c r="E204" s="38">
        <v>0</v>
      </c>
      <c r="F204" s="45"/>
    </row>
    <row r="205" spans="1:6" ht="12.75">
      <c r="A205" s="6"/>
      <c r="B205" s="3" t="s">
        <v>10</v>
      </c>
      <c r="C205" s="4">
        <f>SUM(C202:C204)</f>
        <v>0</v>
      </c>
      <c r="D205" s="4">
        <f>SUM(D202:D204)</f>
        <v>0</v>
      </c>
      <c r="E205" s="38">
        <f>SUM(E202:E204)</f>
        <v>0</v>
      </c>
      <c r="F205" s="45"/>
    </row>
    <row r="206" spans="1:6" ht="12.75">
      <c r="A206" s="6" t="s">
        <v>14</v>
      </c>
      <c r="B206" s="2"/>
      <c r="C206" s="4"/>
      <c r="D206" s="4"/>
      <c r="E206" s="38"/>
      <c r="F206" s="45"/>
    </row>
    <row r="207" spans="1:6" ht="12.75">
      <c r="A207" s="6"/>
      <c r="B207" s="2" t="s">
        <v>15</v>
      </c>
      <c r="C207" s="4">
        <v>500</v>
      </c>
      <c r="D207" s="4">
        <v>150</v>
      </c>
      <c r="E207" s="38">
        <v>140</v>
      </c>
      <c r="F207" s="45">
        <v>140</v>
      </c>
    </row>
    <row r="208" spans="1:6" ht="12.75">
      <c r="A208" s="6"/>
      <c r="B208" s="2" t="s">
        <v>16</v>
      </c>
      <c r="C208" s="4">
        <v>500</v>
      </c>
      <c r="D208" s="4">
        <v>250</v>
      </c>
      <c r="E208" s="38">
        <v>0</v>
      </c>
      <c r="F208" s="45"/>
    </row>
    <row r="209" spans="1:6" ht="12.75">
      <c r="A209" s="6"/>
      <c r="B209" s="3" t="s">
        <v>10</v>
      </c>
      <c r="C209" s="4">
        <f>SUM(C207:C208)</f>
        <v>1000</v>
      </c>
      <c r="D209" s="4">
        <f>SUM(D207:D208)</f>
        <v>400</v>
      </c>
      <c r="E209" s="38">
        <f>SUM(E207:E208)</f>
        <v>140</v>
      </c>
      <c r="F209" s="45">
        <f>SUM(F207)</f>
        <v>140</v>
      </c>
    </row>
    <row r="210" spans="1:6" ht="12.75">
      <c r="A210" s="6" t="s">
        <v>16</v>
      </c>
      <c r="B210" s="2"/>
      <c r="C210" s="4"/>
      <c r="D210" s="4"/>
      <c r="E210" s="38"/>
      <c r="F210" s="45"/>
    </row>
    <row r="211" spans="1:6" ht="25.5" customHeight="1">
      <c r="A211" s="6"/>
      <c r="B211" s="3" t="s">
        <v>10</v>
      </c>
      <c r="C211" s="4">
        <v>735</v>
      </c>
      <c r="D211" s="4">
        <v>0</v>
      </c>
      <c r="E211" s="38">
        <v>0</v>
      </c>
      <c r="F211" s="45"/>
    </row>
    <row r="212" spans="1:6" ht="12.75">
      <c r="A212" s="6" t="s">
        <v>17</v>
      </c>
      <c r="B212" s="2"/>
      <c r="C212" s="4"/>
      <c r="D212" s="4"/>
      <c r="E212" s="38"/>
      <c r="F212" s="45"/>
    </row>
    <row r="213" spans="1:6" ht="13.5" thickBot="1">
      <c r="A213" s="14"/>
      <c r="B213" s="15" t="s">
        <v>10</v>
      </c>
      <c r="C213" s="16">
        <v>0</v>
      </c>
      <c r="D213" s="16">
        <v>0</v>
      </c>
      <c r="E213" s="39">
        <v>0</v>
      </c>
      <c r="F213" s="45"/>
    </row>
    <row r="214" spans="1:6" ht="13.5" thickBot="1">
      <c r="A214" s="17" t="s">
        <v>10</v>
      </c>
      <c r="B214" s="18"/>
      <c r="C214" s="19">
        <f>C200+C205+C209+C211</f>
        <v>5000</v>
      </c>
      <c r="D214" s="19">
        <f>D200+D205+D209+D211+D213</f>
        <v>5000</v>
      </c>
      <c r="E214" s="40">
        <f>E200+E205+E209+E211+E213</f>
        <v>3140</v>
      </c>
      <c r="F214" s="43">
        <f>F211+F205+F209+F200</f>
        <v>3140</v>
      </c>
    </row>
    <row r="215" spans="1:5" ht="13.5" thickBot="1">
      <c r="A215" s="23"/>
      <c r="B215" s="23"/>
      <c r="C215" s="29"/>
      <c r="D215" s="29"/>
      <c r="E215" s="29"/>
    </row>
    <row r="216" spans="1:5" ht="12.75">
      <c r="A216" s="55" t="s">
        <v>57</v>
      </c>
      <c r="B216" s="56"/>
      <c r="C216" s="56"/>
      <c r="D216" s="56"/>
      <c r="E216" s="57"/>
    </row>
    <row r="217" spans="1:5" ht="12.75">
      <c r="A217" s="46" t="s">
        <v>134</v>
      </c>
      <c r="B217" s="47"/>
      <c r="C217" s="47"/>
      <c r="D217" s="47"/>
      <c r="E217" s="48"/>
    </row>
    <row r="218" spans="1:5" ht="12.75">
      <c r="A218" s="61" t="s">
        <v>77</v>
      </c>
      <c r="B218" s="47"/>
      <c r="C218" s="47"/>
      <c r="D218" s="47"/>
      <c r="E218" s="48"/>
    </row>
    <row r="219" spans="1:5" ht="13.5" thickBot="1">
      <c r="A219" s="58" t="s">
        <v>107</v>
      </c>
      <c r="B219" s="59"/>
      <c r="C219" s="59"/>
      <c r="D219" s="59"/>
      <c r="E219" s="60"/>
    </row>
    <row r="220" spans="1:5" ht="13.5" thickBot="1">
      <c r="A220" s="10"/>
      <c r="B220" s="11"/>
      <c r="C220" s="12" t="s">
        <v>3</v>
      </c>
      <c r="D220" s="12" t="s">
        <v>4</v>
      </c>
      <c r="E220" s="13" t="s">
        <v>46</v>
      </c>
    </row>
    <row r="221" spans="1:5" ht="12.75">
      <c r="A221" s="8" t="s">
        <v>5</v>
      </c>
      <c r="B221" s="5"/>
      <c r="C221" s="5"/>
      <c r="D221" s="5"/>
      <c r="E221" s="9"/>
    </row>
    <row r="222" spans="1:5" ht="12.75">
      <c r="A222" s="6"/>
      <c r="B222" s="2" t="s">
        <v>6</v>
      </c>
      <c r="C222" s="4">
        <v>0</v>
      </c>
      <c r="D222" s="4">
        <v>0</v>
      </c>
      <c r="E222" s="4">
        <v>0</v>
      </c>
    </row>
    <row r="223" spans="1:5" ht="12.75">
      <c r="A223" s="6"/>
      <c r="B223" s="2" t="s">
        <v>7</v>
      </c>
      <c r="C223" s="4">
        <v>0</v>
      </c>
      <c r="D223" s="4">
        <v>0</v>
      </c>
      <c r="E223" s="4">
        <v>0</v>
      </c>
    </row>
    <row r="224" spans="1:5" ht="12.75">
      <c r="A224" s="6"/>
      <c r="B224" s="2" t="s">
        <v>8</v>
      </c>
      <c r="C224" s="4">
        <v>0</v>
      </c>
      <c r="D224" s="4">
        <v>0</v>
      </c>
      <c r="E224" s="4">
        <v>0</v>
      </c>
    </row>
    <row r="225" spans="1:5" ht="12.75">
      <c r="A225" s="6"/>
      <c r="B225" s="2" t="s">
        <v>9</v>
      </c>
      <c r="C225" s="4">
        <v>0</v>
      </c>
      <c r="D225" s="4">
        <v>0</v>
      </c>
      <c r="E225" s="4">
        <v>0</v>
      </c>
    </row>
    <row r="226" spans="1:5" ht="12.75">
      <c r="A226" s="6"/>
      <c r="B226" s="3" t="s">
        <v>10</v>
      </c>
      <c r="C226" s="4">
        <f>SUM(C222:C225)</f>
        <v>0</v>
      </c>
      <c r="D226" s="4">
        <f>SUM(D222:D225)</f>
        <v>0</v>
      </c>
      <c r="E226" s="4">
        <f>SUM(E222:E225)</f>
        <v>0</v>
      </c>
    </row>
    <row r="227" spans="1:5" ht="12.75">
      <c r="A227" s="6" t="s">
        <v>11</v>
      </c>
      <c r="B227" s="2"/>
      <c r="C227" s="4"/>
      <c r="D227" s="4"/>
      <c r="E227" s="7"/>
    </row>
    <row r="228" spans="1:5" ht="12.75">
      <c r="A228" s="6"/>
      <c r="B228" s="2" t="s">
        <v>12</v>
      </c>
      <c r="C228" s="4">
        <v>457.93</v>
      </c>
      <c r="D228" s="4">
        <v>0</v>
      </c>
      <c r="E228" s="4">
        <v>457.93</v>
      </c>
    </row>
    <row r="229" spans="1:5" ht="12.75">
      <c r="A229" s="6"/>
      <c r="B229" s="2" t="s">
        <v>13</v>
      </c>
      <c r="C229" s="4">
        <v>0</v>
      </c>
      <c r="D229" s="4">
        <v>0</v>
      </c>
      <c r="E229" s="4">
        <v>0</v>
      </c>
    </row>
    <row r="230" spans="1:5" ht="12.75">
      <c r="A230" s="6"/>
      <c r="B230" s="2" t="s">
        <v>9</v>
      </c>
      <c r="C230" s="4">
        <v>0</v>
      </c>
      <c r="D230" s="4">
        <v>0</v>
      </c>
      <c r="E230" s="4">
        <v>0</v>
      </c>
    </row>
    <row r="231" spans="1:5" ht="12.75">
      <c r="A231" s="6"/>
      <c r="B231" s="3" t="s">
        <v>10</v>
      </c>
      <c r="C231" s="4">
        <f>SUM(C228:C230)</f>
        <v>457.93</v>
      </c>
      <c r="D231" s="4">
        <f>SUM(D228:D230)</f>
        <v>0</v>
      </c>
      <c r="E231" s="4">
        <f>SUM(E228:E230)</f>
        <v>457.93</v>
      </c>
    </row>
    <row r="232" spans="1:5" ht="12.75">
      <c r="A232" s="6" t="s">
        <v>14</v>
      </c>
      <c r="B232" s="2"/>
      <c r="C232" s="4"/>
      <c r="D232" s="4"/>
      <c r="E232" s="7"/>
    </row>
    <row r="233" spans="1:5" ht="12.75">
      <c r="A233" s="6"/>
      <c r="B233" s="2" t="s">
        <v>15</v>
      </c>
      <c r="C233" s="4">
        <v>135</v>
      </c>
      <c r="D233" s="4">
        <v>0</v>
      </c>
      <c r="E233" s="7">
        <v>135</v>
      </c>
    </row>
    <row r="234" spans="1:5" ht="12.75">
      <c r="A234" s="6"/>
      <c r="B234" s="2" t="s">
        <v>16</v>
      </c>
      <c r="C234" s="4">
        <v>15</v>
      </c>
      <c r="D234" s="4">
        <v>0</v>
      </c>
      <c r="E234" s="7">
        <v>0</v>
      </c>
    </row>
    <row r="235" spans="1:5" ht="12.75">
      <c r="A235" s="6"/>
      <c r="B235" s="3" t="s">
        <v>10</v>
      </c>
      <c r="C235" s="4">
        <f>SUM(C233:C234)</f>
        <v>150</v>
      </c>
      <c r="D235" s="4">
        <f>SUM(D233:D234)</f>
        <v>0</v>
      </c>
      <c r="E235" s="4">
        <f>SUM(E233:E234)</f>
        <v>135</v>
      </c>
    </row>
    <row r="236" spans="1:5" ht="12.75">
      <c r="A236" s="6" t="s">
        <v>16</v>
      </c>
      <c r="B236" s="2"/>
      <c r="C236" s="4"/>
      <c r="D236" s="4"/>
      <c r="E236" s="7"/>
    </row>
    <row r="237" spans="1:5" ht="27" customHeight="1">
      <c r="A237" s="6"/>
      <c r="B237" s="3" t="s">
        <v>10</v>
      </c>
      <c r="C237" s="4">
        <v>0</v>
      </c>
      <c r="D237" s="4">
        <v>0</v>
      </c>
      <c r="E237" s="4">
        <v>0</v>
      </c>
    </row>
    <row r="238" spans="1:5" ht="12.75">
      <c r="A238" s="6" t="s">
        <v>17</v>
      </c>
      <c r="B238" s="2"/>
      <c r="C238" s="4"/>
      <c r="D238" s="4"/>
      <c r="E238" s="4"/>
    </row>
    <row r="239" spans="1:5" ht="13.5" thickBot="1">
      <c r="A239" s="14"/>
      <c r="B239" s="15" t="s">
        <v>10</v>
      </c>
      <c r="C239" s="16">
        <v>0</v>
      </c>
      <c r="D239" s="16">
        <v>0</v>
      </c>
      <c r="E239" s="16">
        <v>0</v>
      </c>
    </row>
    <row r="240" spans="1:5" ht="13.5" thickBot="1">
      <c r="A240" s="17" t="s">
        <v>10</v>
      </c>
      <c r="B240" s="18"/>
      <c r="C240" s="19">
        <f>C226+C231+C235+C237</f>
        <v>607.9300000000001</v>
      </c>
      <c r="D240" s="19">
        <f>D226+D231+D235+D237+D239</f>
        <v>0</v>
      </c>
      <c r="E240" s="19">
        <f>E226+E231+E235+E237+E239</f>
        <v>592.9300000000001</v>
      </c>
    </row>
    <row r="241" spans="1:5" ht="12.75">
      <c r="A241" s="23"/>
      <c r="B241" s="23"/>
      <c r="C241" s="29"/>
      <c r="D241" s="29"/>
      <c r="E241" s="29"/>
    </row>
    <row r="242" spans="1:5" ht="13.5" thickBot="1">
      <c r="A242" s="21"/>
      <c r="B242" s="24"/>
      <c r="C242" s="21"/>
      <c r="D242" s="21"/>
      <c r="E242" s="21"/>
    </row>
    <row r="243" spans="1:5" ht="12.75">
      <c r="A243" s="55" t="s">
        <v>58</v>
      </c>
      <c r="B243" s="56"/>
      <c r="C243" s="56"/>
      <c r="D243" s="56"/>
      <c r="E243" s="57"/>
    </row>
    <row r="244" spans="1:5" ht="12.75">
      <c r="A244" s="46" t="s">
        <v>12</v>
      </c>
      <c r="B244" s="47"/>
      <c r="C244" s="47"/>
      <c r="D244" s="47"/>
      <c r="E244" s="48"/>
    </row>
    <row r="245" spans="1:5" ht="12.75">
      <c r="A245" s="46" t="s">
        <v>69</v>
      </c>
      <c r="B245" s="47"/>
      <c r="C245" s="47"/>
      <c r="D245" s="47"/>
      <c r="E245" s="48"/>
    </row>
    <row r="246" spans="1:5" ht="13.5" thickBot="1">
      <c r="A246" s="58" t="s">
        <v>108</v>
      </c>
      <c r="B246" s="59"/>
      <c r="C246" s="59"/>
      <c r="D246" s="59"/>
      <c r="E246" s="60"/>
    </row>
    <row r="247" spans="1:5" ht="13.5" thickBot="1">
      <c r="A247" s="10"/>
      <c r="B247" s="11"/>
      <c r="C247" s="12" t="s">
        <v>3</v>
      </c>
      <c r="D247" s="12" t="s">
        <v>4</v>
      </c>
      <c r="E247" s="13" t="s">
        <v>46</v>
      </c>
    </row>
    <row r="248" spans="1:5" ht="12.75">
      <c r="A248" s="8" t="s">
        <v>5</v>
      </c>
      <c r="B248" s="5"/>
      <c r="C248" s="5"/>
      <c r="D248" s="5"/>
      <c r="E248" s="9"/>
    </row>
    <row r="249" spans="1:5" ht="12.75">
      <c r="A249" s="6"/>
      <c r="B249" s="2" t="s">
        <v>6</v>
      </c>
      <c r="C249" s="4">
        <v>0</v>
      </c>
      <c r="D249" s="4">
        <v>0</v>
      </c>
      <c r="E249" s="4">
        <v>0</v>
      </c>
    </row>
    <row r="250" spans="1:5" ht="12.75">
      <c r="A250" s="6"/>
      <c r="B250" s="2" t="s">
        <v>7</v>
      </c>
      <c r="C250" s="4">
        <v>0</v>
      </c>
      <c r="D250" s="4">
        <v>0</v>
      </c>
      <c r="E250" s="4">
        <v>0</v>
      </c>
    </row>
    <row r="251" spans="1:5" ht="12.75">
      <c r="A251" s="6"/>
      <c r="B251" s="2" t="s">
        <v>8</v>
      </c>
      <c r="C251" s="4">
        <v>0</v>
      </c>
      <c r="D251" s="4">
        <v>0</v>
      </c>
      <c r="E251" s="4">
        <v>0</v>
      </c>
    </row>
    <row r="252" spans="1:5" ht="12.75">
      <c r="A252" s="6"/>
      <c r="B252" s="2" t="s">
        <v>9</v>
      </c>
      <c r="C252" s="4">
        <v>0</v>
      </c>
      <c r="D252" s="4">
        <v>0</v>
      </c>
      <c r="E252" s="4">
        <v>0</v>
      </c>
    </row>
    <row r="253" spans="1:5" ht="12.75">
      <c r="A253" s="6"/>
      <c r="B253" s="3" t="s">
        <v>10</v>
      </c>
      <c r="C253" s="4">
        <f>SUM(C249:C252)</f>
        <v>0</v>
      </c>
      <c r="D253" s="4">
        <f>SUM(D249:D252)</f>
        <v>0</v>
      </c>
      <c r="E253" s="4">
        <f>SUM(E249:E252)</f>
        <v>0</v>
      </c>
    </row>
    <row r="254" spans="1:5" ht="12.75">
      <c r="A254" s="6" t="s">
        <v>11</v>
      </c>
      <c r="B254" s="2"/>
      <c r="C254" s="4"/>
      <c r="D254" s="4"/>
      <c r="E254" s="7"/>
    </row>
    <row r="255" spans="1:5" ht="12.75">
      <c r="A255" s="6"/>
      <c r="B255" s="2" t="s">
        <v>12</v>
      </c>
      <c r="C255" s="4">
        <v>1000</v>
      </c>
      <c r="D255" s="4">
        <v>0</v>
      </c>
      <c r="E255" s="4">
        <v>90</v>
      </c>
    </row>
    <row r="256" spans="1:5" ht="12.75">
      <c r="A256" s="6"/>
      <c r="B256" s="2" t="s">
        <v>13</v>
      </c>
      <c r="C256" s="4">
        <v>0</v>
      </c>
      <c r="D256" s="4">
        <v>0</v>
      </c>
      <c r="E256" s="4">
        <v>0</v>
      </c>
    </row>
    <row r="257" spans="1:5" ht="12.75">
      <c r="A257" s="6"/>
      <c r="B257" s="2" t="s">
        <v>9</v>
      </c>
      <c r="C257" s="4">
        <v>0</v>
      </c>
      <c r="D257" s="4">
        <v>0</v>
      </c>
      <c r="E257" s="4">
        <v>0</v>
      </c>
    </row>
    <row r="258" spans="1:5" ht="12.75">
      <c r="A258" s="6"/>
      <c r="B258" s="3" t="s">
        <v>10</v>
      </c>
      <c r="C258" s="4">
        <f>SUM(C255:C257)</f>
        <v>1000</v>
      </c>
      <c r="D258" s="4">
        <f>SUM(D255:D257)</f>
        <v>0</v>
      </c>
      <c r="E258" s="4">
        <f>SUM(E255:E257)</f>
        <v>90</v>
      </c>
    </row>
    <row r="259" spans="1:5" ht="12.75">
      <c r="A259" s="6" t="s">
        <v>14</v>
      </c>
      <c r="B259" s="2"/>
      <c r="C259" s="4"/>
      <c r="D259" s="4"/>
      <c r="E259" s="7"/>
    </row>
    <row r="260" spans="1:5" ht="12.75">
      <c r="A260" s="6"/>
      <c r="B260" s="2" t="s">
        <v>15</v>
      </c>
      <c r="C260" s="4">
        <v>100</v>
      </c>
      <c r="D260" s="4">
        <v>0</v>
      </c>
      <c r="E260" s="7">
        <v>100</v>
      </c>
    </row>
    <row r="261" spans="1:5" ht="12.75">
      <c r="A261" s="6"/>
      <c r="B261" s="2" t="s">
        <v>16</v>
      </c>
      <c r="C261" s="4">
        <v>200</v>
      </c>
      <c r="D261" s="4">
        <v>0</v>
      </c>
      <c r="E261" s="7">
        <v>0</v>
      </c>
    </row>
    <row r="262" spans="1:5" ht="25.5" customHeight="1">
      <c r="A262" s="6"/>
      <c r="B262" s="3" t="s">
        <v>10</v>
      </c>
      <c r="C262" s="4">
        <f>SUM(C260:C261)</f>
        <v>300</v>
      </c>
      <c r="D262" s="4">
        <f>SUM(D260:D261)</f>
        <v>0</v>
      </c>
      <c r="E262" s="4">
        <f>SUM(E260:E261)</f>
        <v>100</v>
      </c>
    </row>
    <row r="263" spans="1:5" ht="12.75">
      <c r="A263" s="6" t="s">
        <v>16</v>
      </c>
      <c r="B263" s="2"/>
      <c r="C263" s="4"/>
      <c r="D263" s="4"/>
      <c r="E263" s="7"/>
    </row>
    <row r="264" spans="1:5" ht="12.75">
      <c r="A264" s="6"/>
      <c r="B264" s="3" t="s">
        <v>10</v>
      </c>
      <c r="C264" s="4">
        <v>0</v>
      </c>
      <c r="D264" s="4">
        <v>0</v>
      </c>
      <c r="E264" s="4">
        <v>0</v>
      </c>
    </row>
    <row r="265" spans="1:5" ht="12.75">
      <c r="A265" s="6" t="s">
        <v>17</v>
      </c>
      <c r="B265" s="2"/>
      <c r="C265" s="4"/>
      <c r="D265" s="4"/>
      <c r="E265" s="4"/>
    </row>
    <row r="266" spans="1:5" ht="13.5" thickBot="1">
      <c r="A266" s="14"/>
      <c r="B266" s="15" t="s">
        <v>10</v>
      </c>
      <c r="C266" s="16">
        <v>0</v>
      </c>
      <c r="D266" s="16">
        <v>0</v>
      </c>
      <c r="E266" s="16">
        <v>0</v>
      </c>
    </row>
    <row r="267" spans="1:5" ht="13.5" thickBot="1">
      <c r="A267" s="17" t="s">
        <v>10</v>
      </c>
      <c r="B267" s="18"/>
      <c r="C267" s="19">
        <f>C253+C258+C262+C264</f>
        <v>1300</v>
      </c>
      <c r="D267" s="19">
        <f>D253+D258+D262+D264+D266</f>
        <v>0</v>
      </c>
      <c r="E267" s="19">
        <f>E253+E258+E262+E264+E266</f>
        <v>190</v>
      </c>
    </row>
    <row r="268" spans="1:5" ht="13.5" thickBot="1">
      <c r="A268" s="23"/>
      <c r="B268" s="21"/>
      <c r="C268" s="21"/>
      <c r="D268" s="21"/>
      <c r="E268" s="21"/>
    </row>
    <row r="269" spans="1:5" ht="12.75">
      <c r="A269" s="55" t="s">
        <v>35</v>
      </c>
      <c r="B269" s="56"/>
      <c r="C269" s="56"/>
      <c r="D269" s="56"/>
      <c r="E269" s="57"/>
    </row>
    <row r="270" spans="1:5" ht="12.75">
      <c r="A270" s="47" t="s">
        <v>135</v>
      </c>
      <c r="B270" s="47"/>
      <c r="C270" s="47"/>
      <c r="D270" s="47"/>
      <c r="E270" s="47"/>
    </row>
    <row r="271" spans="1:5" ht="12.75">
      <c r="A271" s="61" t="s">
        <v>85</v>
      </c>
      <c r="B271" s="47"/>
      <c r="C271" s="47"/>
      <c r="D271" s="47"/>
      <c r="E271" s="48"/>
    </row>
    <row r="272" spans="1:5" ht="13.5" thickBot="1">
      <c r="A272" s="58" t="s">
        <v>109</v>
      </c>
      <c r="B272" s="59"/>
      <c r="C272" s="59"/>
      <c r="D272" s="59"/>
      <c r="E272" s="60"/>
    </row>
    <row r="273" spans="1:5" ht="13.5" thickBot="1">
      <c r="A273" s="10"/>
      <c r="B273" s="11"/>
      <c r="C273" s="12" t="s">
        <v>3</v>
      </c>
      <c r="D273" s="12" t="s">
        <v>4</v>
      </c>
      <c r="E273" s="13" t="s">
        <v>46</v>
      </c>
    </row>
    <row r="274" spans="1:5" ht="12.75">
      <c r="A274" s="8" t="s">
        <v>5</v>
      </c>
      <c r="B274" s="5"/>
      <c r="C274" s="5"/>
      <c r="D274" s="5"/>
      <c r="E274" s="9"/>
    </row>
    <row r="275" spans="1:5" ht="12.75">
      <c r="A275" s="6"/>
      <c r="B275" s="2" t="s">
        <v>6</v>
      </c>
      <c r="C275" s="4">
        <v>0</v>
      </c>
      <c r="D275" s="4">
        <v>0</v>
      </c>
      <c r="E275" s="4">
        <v>0</v>
      </c>
    </row>
    <row r="276" spans="1:5" ht="12.75">
      <c r="A276" s="6"/>
      <c r="B276" s="2" t="s">
        <v>7</v>
      </c>
      <c r="C276" s="4">
        <v>0</v>
      </c>
      <c r="D276" s="4">
        <v>0</v>
      </c>
      <c r="E276" s="4">
        <v>0</v>
      </c>
    </row>
    <row r="277" spans="1:5" ht="12.75">
      <c r="A277" s="6"/>
      <c r="B277" s="2" t="s">
        <v>8</v>
      </c>
      <c r="C277" s="4">
        <v>0</v>
      </c>
      <c r="D277" s="4">
        <v>0</v>
      </c>
      <c r="E277" s="4">
        <v>0</v>
      </c>
    </row>
    <row r="278" spans="1:5" ht="12.75">
      <c r="A278" s="6"/>
      <c r="B278" s="2" t="s">
        <v>9</v>
      </c>
      <c r="C278" s="4">
        <v>0</v>
      </c>
      <c r="D278" s="4">
        <v>0</v>
      </c>
      <c r="E278" s="4">
        <v>0</v>
      </c>
    </row>
    <row r="279" spans="1:5" ht="12.75">
      <c r="A279" s="6"/>
      <c r="B279" s="3" t="s">
        <v>10</v>
      </c>
      <c r="C279" s="4">
        <f>SUM(C275:C278)</f>
        <v>0</v>
      </c>
      <c r="D279" s="4">
        <f>SUM(D275:D278)</f>
        <v>0</v>
      </c>
      <c r="E279" s="4">
        <f>SUM(E275:E278)</f>
        <v>0</v>
      </c>
    </row>
    <row r="280" spans="1:5" ht="12.75">
      <c r="A280" s="6" t="s">
        <v>11</v>
      </c>
      <c r="B280" s="2"/>
      <c r="C280" s="4"/>
      <c r="D280" s="4"/>
      <c r="E280" s="7"/>
    </row>
    <row r="281" spans="1:5" ht="12.75">
      <c r="A281" s="6"/>
      <c r="B281" s="2" t="s">
        <v>12</v>
      </c>
      <c r="C281" s="4">
        <v>0</v>
      </c>
      <c r="D281" s="4">
        <v>0</v>
      </c>
      <c r="E281" s="4">
        <v>0</v>
      </c>
    </row>
    <row r="282" spans="1:5" ht="12.75">
      <c r="A282" s="6"/>
      <c r="B282" s="2" t="s">
        <v>13</v>
      </c>
      <c r="C282" s="4">
        <v>0</v>
      </c>
      <c r="D282" s="4">
        <v>0</v>
      </c>
      <c r="E282" s="4">
        <v>0</v>
      </c>
    </row>
    <row r="283" spans="1:5" ht="12.75">
      <c r="A283" s="6"/>
      <c r="B283" s="2" t="s">
        <v>9</v>
      </c>
      <c r="C283" s="4">
        <v>0</v>
      </c>
      <c r="D283" s="4">
        <v>0</v>
      </c>
      <c r="E283" s="4">
        <v>0</v>
      </c>
    </row>
    <row r="284" spans="1:5" ht="12.75">
      <c r="A284" s="6"/>
      <c r="B284" s="3" t="s">
        <v>10</v>
      </c>
      <c r="C284" s="4">
        <f>SUM(C281:C283)</f>
        <v>0</v>
      </c>
      <c r="D284" s="4">
        <f>SUM(D281:D283)</f>
        <v>0</v>
      </c>
      <c r="E284" s="4">
        <f>SUM(E281:E283)</f>
        <v>0</v>
      </c>
    </row>
    <row r="285" spans="1:5" ht="12.75">
      <c r="A285" s="6" t="s">
        <v>14</v>
      </c>
      <c r="B285" s="2"/>
      <c r="C285" s="4"/>
      <c r="D285" s="4"/>
      <c r="E285" s="7"/>
    </row>
    <row r="286" spans="1:5" ht="12.75">
      <c r="A286" s="6"/>
      <c r="B286" s="2" t="s">
        <v>15</v>
      </c>
      <c r="C286" s="4">
        <v>120</v>
      </c>
      <c r="D286" s="4">
        <v>0</v>
      </c>
      <c r="E286" s="7">
        <v>0</v>
      </c>
    </row>
    <row r="287" spans="1:5" ht="36" customHeight="1">
      <c r="A287" s="6"/>
      <c r="B287" s="2" t="s">
        <v>16</v>
      </c>
      <c r="C287" s="4">
        <v>0</v>
      </c>
      <c r="D287" s="4">
        <v>120</v>
      </c>
      <c r="E287" s="7">
        <v>0</v>
      </c>
    </row>
    <row r="288" spans="1:5" ht="12.75">
      <c r="A288" s="6"/>
      <c r="B288" s="3" t="s">
        <v>10</v>
      </c>
      <c r="C288" s="4">
        <f>SUM(C286:C287)</f>
        <v>120</v>
      </c>
      <c r="D288" s="4">
        <f>SUM(D286:D287)</f>
        <v>120</v>
      </c>
      <c r="E288" s="4">
        <f>SUM(E286:E287)</f>
        <v>0</v>
      </c>
    </row>
    <row r="289" spans="1:5" ht="12.75">
      <c r="A289" s="6" t="s">
        <v>16</v>
      </c>
      <c r="B289" s="2"/>
      <c r="C289" s="4"/>
      <c r="D289" s="4"/>
      <c r="E289" s="7"/>
    </row>
    <row r="290" spans="1:5" ht="12.75">
      <c r="A290" s="6"/>
      <c r="B290" s="3" t="s">
        <v>10</v>
      </c>
      <c r="C290" s="4">
        <v>480</v>
      </c>
      <c r="D290" s="4">
        <v>480</v>
      </c>
      <c r="E290" s="4">
        <v>480</v>
      </c>
    </row>
    <row r="291" spans="1:5" ht="12.75">
      <c r="A291" s="6" t="s">
        <v>17</v>
      </c>
      <c r="B291" s="2"/>
      <c r="C291" s="4"/>
      <c r="D291" s="4"/>
      <c r="E291" s="4"/>
    </row>
    <row r="292" spans="1:5" ht="13.5" thickBot="1">
      <c r="A292" s="14"/>
      <c r="B292" s="15" t="s">
        <v>10</v>
      </c>
      <c r="C292" s="16">
        <v>0</v>
      </c>
      <c r="D292" s="16">
        <v>0</v>
      </c>
      <c r="E292" s="16">
        <v>0</v>
      </c>
    </row>
    <row r="293" spans="1:5" ht="13.5" thickBot="1">
      <c r="A293" s="17" t="s">
        <v>10</v>
      </c>
      <c r="B293" s="18"/>
      <c r="C293" s="19">
        <f>C279+C284+C288+C290</f>
        <v>600</v>
      </c>
      <c r="D293" s="19">
        <f>D279+D284+D288+D290+D292</f>
        <v>600</v>
      </c>
      <c r="E293" s="19">
        <f>E279+E284+E288+E290+E292</f>
        <v>480</v>
      </c>
    </row>
    <row r="294" spans="1:5" ht="13.5" thickBot="1">
      <c r="A294" s="23"/>
      <c r="B294" s="23"/>
      <c r="C294" s="29"/>
      <c r="D294" s="29"/>
      <c r="E294" s="29"/>
    </row>
    <row r="295" spans="1:6" s="21" customFormat="1" ht="12.75">
      <c r="A295" s="55" t="s">
        <v>36</v>
      </c>
      <c r="B295" s="56"/>
      <c r="C295" s="56"/>
      <c r="D295" s="56"/>
      <c r="E295" s="57"/>
      <c r="F295" s="22"/>
    </row>
    <row r="296" spans="1:6" s="21" customFormat="1" ht="12.75">
      <c r="A296" s="46" t="s">
        <v>136</v>
      </c>
      <c r="B296" s="47"/>
      <c r="C296" s="47"/>
      <c r="D296" s="47"/>
      <c r="E296" s="48"/>
      <c r="F296" s="22"/>
    </row>
    <row r="297" spans="1:6" s="21" customFormat="1" ht="12.75">
      <c r="A297" s="72" t="s">
        <v>72</v>
      </c>
      <c r="B297" s="73"/>
      <c r="C297" s="73"/>
      <c r="D297" s="73"/>
      <c r="E297" s="74"/>
      <c r="F297" s="22"/>
    </row>
    <row r="298" spans="1:6" s="21" customFormat="1" ht="13.5" thickBot="1">
      <c r="A298" s="58" t="s">
        <v>110</v>
      </c>
      <c r="B298" s="59"/>
      <c r="C298" s="59"/>
      <c r="D298" s="59"/>
      <c r="E298" s="60"/>
      <c r="F298" s="22"/>
    </row>
    <row r="299" spans="1:6" s="21" customFormat="1" ht="13.5" thickBot="1">
      <c r="A299" s="10"/>
      <c r="B299" s="11"/>
      <c r="C299" s="12" t="s">
        <v>3</v>
      </c>
      <c r="D299" s="12" t="s">
        <v>4</v>
      </c>
      <c r="E299" s="13" t="s">
        <v>46</v>
      </c>
      <c r="F299" s="22"/>
    </row>
    <row r="300" spans="1:6" s="21" customFormat="1" ht="12.75">
      <c r="A300" s="8" t="s">
        <v>5</v>
      </c>
      <c r="B300" s="5"/>
      <c r="C300" s="5"/>
      <c r="D300" s="5"/>
      <c r="E300" s="9"/>
      <c r="F300" s="22"/>
    </row>
    <row r="301" spans="1:6" s="21" customFormat="1" ht="12.75">
      <c r="A301" s="6"/>
      <c r="B301" s="2" t="s">
        <v>6</v>
      </c>
      <c r="C301" s="4">
        <v>400</v>
      </c>
      <c r="D301" s="4">
        <v>400</v>
      </c>
      <c r="E301" s="4">
        <v>400</v>
      </c>
      <c r="F301" s="22"/>
    </row>
    <row r="302" spans="1:6" s="21" customFormat="1" ht="12.75">
      <c r="A302" s="6"/>
      <c r="B302" s="2" t="s">
        <v>7</v>
      </c>
      <c r="C302" s="4">
        <v>160</v>
      </c>
      <c r="D302" s="4">
        <v>160</v>
      </c>
      <c r="E302" s="4">
        <v>160</v>
      </c>
      <c r="F302" s="22"/>
    </row>
    <row r="303" spans="1:6" s="21" customFormat="1" ht="12.75">
      <c r="A303" s="6"/>
      <c r="B303" s="2" t="s">
        <v>8</v>
      </c>
      <c r="C303" s="4">
        <v>60</v>
      </c>
      <c r="D303" s="4">
        <v>60</v>
      </c>
      <c r="E303" s="4">
        <v>60</v>
      </c>
      <c r="F303" s="22"/>
    </row>
    <row r="304" spans="1:6" s="21" customFormat="1" ht="12.75">
      <c r="A304" s="6"/>
      <c r="B304" s="2" t="s">
        <v>9</v>
      </c>
      <c r="C304" s="4">
        <v>30</v>
      </c>
      <c r="D304" s="4">
        <v>30</v>
      </c>
      <c r="E304" s="4">
        <v>30</v>
      </c>
      <c r="F304" s="22"/>
    </row>
    <row r="305" spans="1:6" s="21" customFormat="1" ht="12.75">
      <c r="A305" s="6"/>
      <c r="B305" s="3" t="s">
        <v>10</v>
      </c>
      <c r="C305" s="4">
        <f>SUM(C301:C304)</f>
        <v>650</v>
      </c>
      <c r="D305" s="4">
        <f>SUM(D301:D304)</f>
        <v>650</v>
      </c>
      <c r="E305" s="4">
        <f>SUM(E301:E304)</f>
        <v>650</v>
      </c>
      <c r="F305" s="22"/>
    </row>
    <row r="306" spans="1:6" s="21" customFormat="1" ht="12.75">
      <c r="A306" s="6" t="s">
        <v>11</v>
      </c>
      <c r="B306" s="2"/>
      <c r="C306" s="4"/>
      <c r="D306" s="4"/>
      <c r="E306" s="7"/>
      <c r="F306" s="22"/>
    </row>
    <row r="307" spans="1:6" s="21" customFormat="1" ht="12.75">
      <c r="A307" s="6"/>
      <c r="B307" s="2" t="s">
        <v>12</v>
      </c>
      <c r="C307" s="4">
        <v>0</v>
      </c>
      <c r="D307" s="4">
        <v>0</v>
      </c>
      <c r="E307" s="4">
        <v>0</v>
      </c>
      <c r="F307" s="22"/>
    </row>
    <row r="308" spans="1:6" s="21" customFormat="1" ht="12.75">
      <c r="A308" s="6"/>
      <c r="B308" s="2" t="s">
        <v>13</v>
      </c>
      <c r="C308" s="4">
        <v>0</v>
      </c>
      <c r="D308" s="4">
        <v>0</v>
      </c>
      <c r="E308" s="4">
        <v>0</v>
      </c>
      <c r="F308" s="22"/>
    </row>
    <row r="309" spans="1:6" s="21" customFormat="1" ht="12.75">
      <c r="A309" s="6"/>
      <c r="B309" s="2" t="s">
        <v>9</v>
      </c>
      <c r="C309" s="4">
        <v>400</v>
      </c>
      <c r="D309" s="4">
        <v>1500</v>
      </c>
      <c r="E309" s="4">
        <v>0</v>
      </c>
      <c r="F309" s="22"/>
    </row>
    <row r="310" spans="1:6" s="21" customFormat="1" ht="12.75">
      <c r="A310" s="6"/>
      <c r="B310" s="3" t="s">
        <v>10</v>
      </c>
      <c r="C310" s="4">
        <f>SUM(C307:C309)</f>
        <v>400</v>
      </c>
      <c r="D310" s="4">
        <f>SUM(D307:D309)</f>
        <v>1500</v>
      </c>
      <c r="E310" s="4">
        <f>SUM(E307:E309)</f>
        <v>0</v>
      </c>
      <c r="F310" s="22"/>
    </row>
    <row r="311" spans="1:6" s="21" customFormat="1" ht="12.75">
      <c r="A311" s="6" t="s">
        <v>14</v>
      </c>
      <c r="B311" s="2"/>
      <c r="C311" s="4"/>
      <c r="D311" s="4"/>
      <c r="E311" s="7"/>
      <c r="F311" s="22"/>
    </row>
    <row r="312" spans="1:6" s="21" customFormat="1" ht="12.75">
      <c r="A312" s="6"/>
      <c r="B312" s="2" t="s">
        <v>15</v>
      </c>
      <c r="C312" s="4">
        <v>150</v>
      </c>
      <c r="D312" s="4">
        <v>150</v>
      </c>
      <c r="E312" s="7">
        <v>140</v>
      </c>
      <c r="F312" s="22"/>
    </row>
    <row r="313" spans="1:6" s="21" customFormat="1" ht="12.75">
      <c r="A313" s="6"/>
      <c r="B313" s="2" t="s">
        <v>16</v>
      </c>
      <c r="C313" s="4">
        <v>45</v>
      </c>
      <c r="D313" s="4">
        <v>45</v>
      </c>
      <c r="E313" s="7">
        <v>0</v>
      </c>
      <c r="F313" s="22"/>
    </row>
    <row r="314" spans="1:6" s="21" customFormat="1" ht="12.75">
      <c r="A314" s="6"/>
      <c r="B314" s="3" t="s">
        <v>10</v>
      </c>
      <c r="C314" s="4">
        <f>SUM(C312:C313)</f>
        <v>195</v>
      </c>
      <c r="D314" s="4">
        <f>SUM(D312:D313)</f>
        <v>195</v>
      </c>
      <c r="E314" s="4">
        <f>SUM(E312:E313)</f>
        <v>140</v>
      </c>
      <c r="F314" s="22"/>
    </row>
    <row r="315" spans="1:6" s="21" customFormat="1" ht="12.75">
      <c r="A315" s="6" t="s">
        <v>16</v>
      </c>
      <c r="B315" s="2"/>
      <c r="C315" s="4"/>
      <c r="D315" s="4"/>
      <c r="E315" s="7"/>
      <c r="F315" s="22"/>
    </row>
    <row r="316" spans="1:6" s="21" customFormat="1" ht="12.75">
      <c r="A316" s="6"/>
      <c r="B316" s="3" t="s">
        <v>10</v>
      </c>
      <c r="C316" s="4">
        <v>0</v>
      </c>
      <c r="D316" s="4">
        <v>0</v>
      </c>
      <c r="E316" s="4">
        <v>0</v>
      </c>
      <c r="F316" s="22"/>
    </row>
    <row r="317" spans="1:6" s="21" customFormat="1" ht="12.75">
      <c r="A317" s="6" t="s">
        <v>17</v>
      </c>
      <c r="B317" s="2"/>
      <c r="C317" s="4"/>
      <c r="D317" s="4"/>
      <c r="E317" s="4"/>
      <c r="F317" s="22"/>
    </row>
    <row r="318" spans="1:6" s="21" customFormat="1" ht="13.5" thickBot="1">
      <c r="A318" s="14"/>
      <c r="B318" s="15" t="s">
        <v>10</v>
      </c>
      <c r="C318" s="16">
        <v>0</v>
      </c>
      <c r="D318" s="16">
        <v>0</v>
      </c>
      <c r="E318" s="16">
        <v>0</v>
      </c>
      <c r="F318" s="22"/>
    </row>
    <row r="319" spans="1:6" s="21" customFormat="1" ht="13.5" thickBot="1">
      <c r="A319" s="17" t="s">
        <v>10</v>
      </c>
      <c r="B319" s="18"/>
      <c r="C319" s="19">
        <f>C305+C310+C314+C316</f>
        <v>1245</v>
      </c>
      <c r="D319" s="19">
        <f>D305+D310+D314+D316+D318</f>
        <v>2345</v>
      </c>
      <c r="E319" s="19">
        <f>E305+E310+E314+E316+E318</f>
        <v>790</v>
      </c>
      <c r="F319" s="22"/>
    </row>
    <row r="320" spans="1:6" s="21" customFormat="1" ht="13.5" thickBot="1">
      <c r="A320" s="23"/>
      <c r="B320" s="23"/>
      <c r="C320" s="29"/>
      <c r="D320" s="29"/>
      <c r="E320" s="29"/>
      <c r="F320" s="22"/>
    </row>
    <row r="321" spans="1:6" s="21" customFormat="1" ht="12.75">
      <c r="A321" s="55" t="s">
        <v>37</v>
      </c>
      <c r="B321" s="56"/>
      <c r="C321" s="56"/>
      <c r="D321" s="56"/>
      <c r="E321" s="57"/>
      <c r="F321" s="22"/>
    </row>
    <row r="322" spans="1:6" s="21" customFormat="1" ht="12.75">
      <c r="A322" s="46" t="s">
        <v>137</v>
      </c>
      <c r="B322" s="47"/>
      <c r="C322" s="47"/>
      <c r="D322" s="47"/>
      <c r="E322" s="48"/>
      <c r="F322" s="22"/>
    </row>
    <row r="323" spans="1:6" s="21" customFormat="1" ht="12.75">
      <c r="A323" s="46" t="s">
        <v>71</v>
      </c>
      <c r="B323" s="47"/>
      <c r="C323" s="47"/>
      <c r="D323" s="47"/>
      <c r="E323" s="48"/>
      <c r="F323" s="22"/>
    </row>
    <row r="324" spans="1:6" s="21" customFormat="1" ht="13.5" thickBot="1">
      <c r="A324" s="64" t="s">
        <v>111</v>
      </c>
      <c r="B324" s="65"/>
      <c r="C324" s="65"/>
      <c r="D324" s="65"/>
      <c r="E324" s="66"/>
      <c r="F324" s="22"/>
    </row>
    <row r="325" spans="1:6" s="21" customFormat="1" ht="13.5" thickBot="1">
      <c r="A325" s="10"/>
      <c r="B325" s="11"/>
      <c r="C325" s="12" t="s">
        <v>3</v>
      </c>
      <c r="D325" s="12" t="s">
        <v>4</v>
      </c>
      <c r="E325" s="13" t="s">
        <v>46</v>
      </c>
      <c r="F325" s="22"/>
    </row>
    <row r="326" spans="1:6" s="21" customFormat="1" ht="12.75">
      <c r="A326" s="8" t="s">
        <v>5</v>
      </c>
      <c r="B326" s="5"/>
      <c r="C326" s="5"/>
      <c r="D326" s="5"/>
      <c r="E326" s="9"/>
      <c r="F326" s="22"/>
    </row>
    <row r="327" spans="1:6" s="21" customFormat="1" ht="12.75">
      <c r="A327" s="6"/>
      <c r="B327" s="2" t="s">
        <v>6</v>
      </c>
      <c r="C327" s="4">
        <v>0</v>
      </c>
      <c r="D327" s="4">
        <v>0</v>
      </c>
      <c r="E327" s="4">
        <v>0</v>
      </c>
      <c r="F327" s="22"/>
    </row>
    <row r="328" spans="1:6" s="21" customFormat="1" ht="12.75">
      <c r="A328" s="6"/>
      <c r="B328" s="2" t="s">
        <v>7</v>
      </c>
      <c r="C328" s="4">
        <v>0</v>
      </c>
      <c r="D328" s="4">
        <v>0</v>
      </c>
      <c r="E328" s="4">
        <v>0</v>
      </c>
      <c r="F328" s="22"/>
    </row>
    <row r="329" spans="1:5" ht="12.75">
      <c r="A329" s="6"/>
      <c r="B329" s="2" t="s">
        <v>8</v>
      </c>
      <c r="C329" s="4">
        <v>0</v>
      </c>
      <c r="D329" s="4">
        <v>0</v>
      </c>
      <c r="E329" s="4">
        <v>0</v>
      </c>
    </row>
    <row r="330" spans="1:5" ht="12.75">
      <c r="A330" s="6"/>
      <c r="B330" s="2" t="s">
        <v>9</v>
      </c>
      <c r="C330" s="4">
        <v>0</v>
      </c>
      <c r="D330" s="4">
        <v>0</v>
      </c>
      <c r="E330" s="4">
        <v>0</v>
      </c>
    </row>
    <row r="331" spans="1:5" ht="12.75">
      <c r="A331" s="6"/>
      <c r="B331" s="3" t="s">
        <v>10</v>
      </c>
      <c r="C331" s="4">
        <f>SUM(C327:C330)</f>
        <v>0</v>
      </c>
      <c r="D331" s="4">
        <f>SUM(D327:D330)</f>
        <v>0</v>
      </c>
      <c r="E331" s="4">
        <f>SUM(E327:E330)</f>
        <v>0</v>
      </c>
    </row>
    <row r="332" spans="1:5" ht="12.75">
      <c r="A332" s="6" t="s">
        <v>11</v>
      </c>
      <c r="B332" s="2"/>
      <c r="C332" s="4"/>
      <c r="D332" s="4"/>
      <c r="E332" s="7"/>
    </row>
    <row r="333" spans="1:5" ht="12.75">
      <c r="A333" s="6"/>
      <c r="B333" s="2" t="s">
        <v>12</v>
      </c>
      <c r="C333" s="4">
        <v>175</v>
      </c>
      <c r="D333" s="4">
        <v>200</v>
      </c>
      <c r="E333" s="4">
        <v>200</v>
      </c>
    </row>
    <row r="334" spans="1:5" ht="12.75">
      <c r="A334" s="6"/>
      <c r="B334" s="2" t="s">
        <v>13</v>
      </c>
      <c r="C334" s="4">
        <v>0</v>
      </c>
      <c r="D334" s="4">
        <v>0</v>
      </c>
      <c r="E334" s="4">
        <v>0</v>
      </c>
    </row>
    <row r="335" spans="1:5" ht="12.75">
      <c r="A335" s="6"/>
      <c r="B335" s="2" t="s">
        <v>9</v>
      </c>
      <c r="C335" s="4">
        <v>4700</v>
      </c>
      <c r="D335" s="4">
        <v>4650</v>
      </c>
      <c r="E335" s="4">
        <v>4650</v>
      </c>
    </row>
    <row r="336" spans="1:5" ht="12.75">
      <c r="A336" s="6"/>
      <c r="B336" s="3" t="s">
        <v>10</v>
      </c>
      <c r="C336" s="4">
        <f>SUM(C333:C335)</f>
        <v>4875</v>
      </c>
      <c r="D336" s="4">
        <f>SUM(D333:D335)</f>
        <v>4850</v>
      </c>
      <c r="E336" s="4">
        <f>SUM(E333:E335)</f>
        <v>4850</v>
      </c>
    </row>
    <row r="337" spans="1:5" ht="25.5" customHeight="1">
      <c r="A337" s="6" t="s">
        <v>14</v>
      </c>
      <c r="B337" s="2"/>
      <c r="C337" s="4"/>
      <c r="D337" s="4"/>
      <c r="E337" s="7"/>
    </row>
    <row r="338" spans="1:5" ht="12.75">
      <c r="A338" s="6"/>
      <c r="B338" s="2" t="s">
        <v>15</v>
      </c>
      <c r="C338" s="4">
        <v>125</v>
      </c>
      <c r="D338" s="4">
        <v>150</v>
      </c>
      <c r="E338" s="7">
        <v>140</v>
      </c>
    </row>
    <row r="339" spans="1:5" ht="12.75">
      <c r="A339" s="6"/>
      <c r="B339" s="2" t="s">
        <v>16</v>
      </c>
      <c r="C339" s="4">
        <v>0</v>
      </c>
      <c r="D339" s="4">
        <v>0</v>
      </c>
      <c r="E339" s="7">
        <v>0</v>
      </c>
    </row>
    <row r="340" spans="1:5" ht="12.75">
      <c r="A340" s="6"/>
      <c r="B340" s="3" t="s">
        <v>10</v>
      </c>
      <c r="C340" s="4">
        <f>SUM(C338:C339)</f>
        <v>125</v>
      </c>
      <c r="D340" s="4">
        <f>SUM(D338:D339)</f>
        <v>150</v>
      </c>
      <c r="E340" s="4">
        <f>SUM(E338:E339)</f>
        <v>140</v>
      </c>
    </row>
    <row r="341" spans="1:5" ht="12.75">
      <c r="A341" s="6" t="s">
        <v>16</v>
      </c>
      <c r="B341" s="2"/>
      <c r="C341" s="4"/>
      <c r="D341" s="4"/>
      <c r="E341" s="7"/>
    </row>
    <row r="342" spans="1:5" ht="12.75">
      <c r="A342" s="6"/>
      <c r="B342" s="3" t="s">
        <v>10</v>
      </c>
      <c r="C342" s="4">
        <v>0</v>
      </c>
      <c r="D342" s="4">
        <v>0</v>
      </c>
      <c r="E342" s="4">
        <v>0</v>
      </c>
    </row>
    <row r="343" spans="1:5" ht="12.75">
      <c r="A343" s="6" t="s">
        <v>17</v>
      </c>
      <c r="B343" s="2"/>
      <c r="C343" s="4"/>
      <c r="D343" s="4"/>
      <c r="E343" s="4"/>
    </row>
    <row r="344" spans="1:5" ht="13.5" thickBot="1">
      <c r="A344" s="14"/>
      <c r="B344" s="15" t="s">
        <v>10</v>
      </c>
      <c r="C344" s="16">
        <v>0</v>
      </c>
      <c r="D344" s="16">
        <v>2000</v>
      </c>
      <c r="E344" s="16">
        <v>0</v>
      </c>
    </row>
    <row r="345" spans="1:5" ht="13.5" thickBot="1">
      <c r="A345" s="17" t="s">
        <v>10</v>
      </c>
      <c r="B345" s="18"/>
      <c r="C345" s="19">
        <f>C331+C336+C340+C342</f>
        <v>5000</v>
      </c>
      <c r="D345" s="19">
        <f>D331+D336+D340+D342</f>
        <v>5000</v>
      </c>
      <c r="E345" s="19">
        <f>E331+E336+E340+E342+E344</f>
        <v>4990</v>
      </c>
    </row>
    <row r="346" spans="1:5" ht="13.5" thickBot="1">
      <c r="A346" s="23"/>
      <c r="B346" s="21"/>
      <c r="C346" s="21"/>
      <c r="D346" s="21"/>
      <c r="E346" s="21"/>
    </row>
    <row r="347" spans="1:5" ht="12.75">
      <c r="A347" s="55" t="s">
        <v>38</v>
      </c>
      <c r="B347" s="56"/>
      <c r="C347" s="56"/>
      <c r="D347" s="56"/>
      <c r="E347" s="57"/>
    </row>
    <row r="348" spans="1:5" ht="12.75">
      <c r="A348" s="46" t="s">
        <v>138</v>
      </c>
      <c r="B348" s="47"/>
      <c r="C348" s="47"/>
      <c r="D348" s="47"/>
      <c r="E348" s="48"/>
    </row>
    <row r="349" spans="1:5" ht="12.75">
      <c r="A349" s="46" t="s">
        <v>70</v>
      </c>
      <c r="B349" s="47"/>
      <c r="C349" s="47"/>
      <c r="D349" s="47"/>
      <c r="E349" s="48"/>
    </row>
    <row r="350" spans="1:5" ht="13.5" thickBot="1">
      <c r="A350" s="58" t="s">
        <v>112</v>
      </c>
      <c r="B350" s="59"/>
      <c r="C350" s="59"/>
      <c r="D350" s="59"/>
      <c r="E350" s="60"/>
    </row>
    <row r="351" spans="1:5" ht="13.5" thickBot="1">
      <c r="A351" s="10"/>
      <c r="B351" s="11"/>
      <c r="C351" s="12" t="s">
        <v>3</v>
      </c>
      <c r="D351" s="12" t="s">
        <v>4</v>
      </c>
      <c r="E351" s="13" t="s">
        <v>46</v>
      </c>
    </row>
    <row r="352" spans="1:5" ht="12.75">
      <c r="A352" s="8" t="s">
        <v>5</v>
      </c>
      <c r="B352" s="5"/>
      <c r="C352" s="5"/>
      <c r="D352" s="5"/>
      <c r="E352" s="9"/>
    </row>
    <row r="353" spans="1:5" ht="12.75">
      <c r="A353" s="6"/>
      <c r="B353" s="2" t="s">
        <v>6</v>
      </c>
      <c r="C353" s="4">
        <v>5000</v>
      </c>
      <c r="D353" s="4">
        <v>5000</v>
      </c>
      <c r="E353" s="4">
        <v>4000</v>
      </c>
    </row>
    <row r="354" spans="1:5" ht="12.75">
      <c r="A354" s="6"/>
      <c r="B354" s="2" t="s">
        <v>7</v>
      </c>
      <c r="C354" s="4">
        <v>1800</v>
      </c>
      <c r="D354" s="4">
        <v>1800</v>
      </c>
      <c r="E354" s="4">
        <v>0</v>
      </c>
    </row>
    <row r="355" spans="1:5" ht="12.75">
      <c r="A355" s="6"/>
      <c r="B355" s="2" t="s">
        <v>8</v>
      </c>
      <c r="C355" s="4">
        <v>466.2</v>
      </c>
      <c r="D355" s="4">
        <v>466.2</v>
      </c>
      <c r="E355" s="4">
        <v>0</v>
      </c>
    </row>
    <row r="356" spans="1:5" ht="12.75">
      <c r="A356" s="6"/>
      <c r="B356" s="2" t="s">
        <v>9</v>
      </c>
      <c r="C356" s="4">
        <v>225</v>
      </c>
      <c r="D356" s="4">
        <v>450</v>
      </c>
      <c r="E356" s="4">
        <v>0</v>
      </c>
    </row>
    <row r="357" spans="1:5" ht="12.75">
      <c r="A357" s="6"/>
      <c r="B357" s="3" t="s">
        <v>10</v>
      </c>
      <c r="C357" s="4">
        <f>SUM(C353:C356)</f>
        <v>7491.2</v>
      </c>
      <c r="D357" s="4">
        <f>SUM(D353:D356)</f>
        <v>7716.2</v>
      </c>
      <c r="E357" s="4">
        <f>SUM(E353:E356)</f>
        <v>4000</v>
      </c>
    </row>
    <row r="358" spans="1:5" ht="12.75">
      <c r="A358" s="6" t="s">
        <v>11</v>
      </c>
      <c r="B358" s="2"/>
      <c r="C358" s="4"/>
      <c r="D358" s="4"/>
      <c r="E358" s="7"/>
    </row>
    <row r="359" spans="1:5" ht="12.75">
      <c r="A359" s="6"/>
      <c r="B359" s="2" t="s">
        <v>12</v>
      </c>
      <c r="C359" s="4">
        <v>0</v>
      </c>
      <c r="D359" s="4">
        <v>0</v>
      </c>
      <c r="E359" s="4">
        <v>0</v>
      </c>
    </row>
    <row r="360" spans="1:5" ht="12.75">
      <c r="A360" s="6"/>
      <c r="B360" s="2" t="s">
        <v>13</v>
      </c>
      <c r="C360" s="4">
        <v>0</v>
      </c>
      <c r="D360" s="4">
        <v>0</v>
      </c>
      <c r="E360" s="4">
        <v>0</v>
      </c>
    </row>
    <row r="361" spans="1:5" ht="12.75">
      <c r="A361" s="6"/>
      <c r="B361" s="2" t="s">
        <v>9</v>
      </c>
      <c r="C361" s="4">
        <v>225</v>
      </c>
      <c r="D361" s="4">
        <v>0</v>
      </c>
      <c r="E361" s="4">
        <v>0</v>
      </c>
    </row>
    <row r="362" spans="1:5" ht="26.25" customHeight="1">
      <c r="A362" s="6"/>
      <c r="B362" s="3" t="s">
        <v>10</v>
      </c>
      <c r="C362" s="4">
        <f>SUM(C359:C361)</f>
        <v>225</v>
      </c>
      <c r="D362" s="4">
        <f>SUM(D359:D361)</f>
        <v>0</v>
      </c>
      <c r="E362" s="4">
        <f>SUM(E359:E361)</f>
        <v>0</v>
      </c>
    </row>
    <row r="363" spans="1:5" ht="12.75">
      <c r="A363" s="6" t="s">
        <v>14</v>
      </c>
      <c r="B363" s="2"/>
      <c r="C363" s="4"/>
      <c r="D363" s="4"/>
      <c r="E363" s="7"/>
    </row>
    <row r="364" spans="1:5" ht="12.75">
      <c r="A364" s="6"/>
      <c r="B364" s="2" t="s">
        <v>15</v>
      </c>
      <c r="C364" s="4">
        <v>175</v>
      </c>
      <c r="D364" s="4">
        <v>175</v>
      </c>
      <c r="E364" s="7">
        <v>0</v>
      </c>
    </row>
    <row r="365" spans="1:5" ht="12.75">
      <c r="A365" s="6"/>
      <c r="B365" s="2" t="s">
        <v>16</v>
      </c>
      <c r="C365" s="4">
        <v>155.6</v>
      </c>
      <c r="D365" s="4">
        <v>0</v>
      </c>
      <c r="E365" s="7">
        <v>0</v>
      </c>
    </row>
    <row r="366" spans="1:5" ht="12.75">
      <c r="A366" s="6"/>
      <c r="B366" s="3" t="s">
        <v>10</v>
      </c>
      <c r="C366" s="4">
        <f>SUM(C364:C365)</f>
        <v>330.6</v>
      </c>
      <c r="D366" s="4">
        <f>SUM(D364:D365)</f>
        <v>175</v>
      </c>
      <c r="E366" s="4">
        <f>SUM(E364:E365)</f>
        <v>0</v>
      </c>
    </row>
    <row r="367" spans="1:5" ht="12.75">
      <c r="A367" s="6" t="s">
        <v>16</v>
      </c>
      <c r="B367" s="2"/>
      <c r="C367" s="4"/>
      <c r="D367" s="4"/>
      <c r="E367" s="7"/>
    </row>
    <row r="368" spans="1:5" ht="12.75">
      <c r="A368" s="6"/>
      <c r="B368" s="3" t="s">
        <v>10</v>
      </c>
      <c r="C368" s="4">
        <v>0</v>
      </c>
      <c r="D368" s="4">
        <v>0</v>
      </c>
      <c r="E368" s="4">
        <v>0</v>
      </c>
    </row>
    <row r="369" spans="1:5" ht="12.75">
      <c r="A369" s="6" t="s">
        <v>17</v>
      </c>
      <c r="B369" s="2"/>
      <c r="C369" s="4"/>
      <c r="D369" s="4"/>
      <c r="E369" s="4"/>
    </row>
    <row r="370" spans="1:5" ht="13.5" thickBot="1">
      <c r="A370" s="14"/>
      <c r="B370" s="15" t="s">
        <v>10</v>
      </c>
      <c r="C370" s="16">
        <v>4673.25</v>
      </c>
      <c r="D370" s="16">
        <v>4673.25</v>
      </c>
      <c r="E370" s="16">
        <v>0</v>
      </c>
    </row>
    <row r="371" spans="1:5" ht="13.5" thickBot="1">
      <c r="A371" s="17" t="s">
        <v>10</v>
      </c>
      <c r="B371" s="18"/>
      <c r="C371" s="19">
        <f>C357+C362+C366+C368</f>
        <v>8046.8</v>
      </c>
      <c r="D371" s="19">
        <f>D357+D362+D366+D368</f>
        <v>7891.2</v>
      </c>
      <c r="E371" s="19">
        <f>E357+E362+E366+E368+E370</f>
        <v>4000</v>
      </c>
    </row>
    <row r="372" spans="1:5" ht="13.5" thickBot="1">
      <c r="A372" s="21"/>
      <c r="B372" s="24"/>
      <c r="C372" s="30"/>
      <c r="D372" s="30"/>
      <c r="E372" s="30"/>
    </row>
    <row r="373" spans="1:5" ht="12.75">
      <c r="A373" s="55" t="s">
        <v>59</v>
      </c>
      <c r="B373" s="56"/>
      <c r="C373" s="56"/>
      <c r="D373" s="56"/>
      <c r="E373" s="57"/>
    </row>
    <row r="374" spans="1:5" ht="12.75">
      <c r="A374" s="46" t="s">
        <v>139</v>
      </c>
      <c r="B374" s="47"/>
      <c r="C374" s="47"/>
      <c r="D374" s="47"/>
      <c r="E374" s="48"/>
    </row>
    <row r="375" spans="1:5" ht="12.75">
      <c r="A375" s="61" t="s">
        <v>72</v>
      </c>
      <c r="B375" s="47"/>
      <c r="C375" s="47"/>
      <c r="D375" s="47"/>
      <c r="E375" s="48"/>
    </row>
    <row r="376" spans="1:5" ht="13.5" thickBot="1">
      <c r="A376" s="58" t="s">
        <v>113</v>
      </c>
      <c r="B376" s="59"/>
      <c r="C376" s="59"/>
      <c r="D376" s="59"/>
      <c r="E376" s="60"/>
    </row>
    <row r="377" spans="1:5" ht="13.5" thickBot="1">
      <c r="A377" s="10"/>
      <c r="B377" s="11"/>
      <c r="C377" s="12" t="s">
        <v>3</v>
      </c>
      <c r="D377" s="12" t="s">
        <v>4</v>
      </c>
      <c r="E377" s="13" t="s">
        <v>46</v>
      </c>
    </row>
    <row r="378" spans="1:5" ht="12.75">
      <c r="A378" s="8" t="s">
        <v>5</v>
      </c>
      <c r="B378" s="5"/>
      <c r="C378" s="5"/>
      <c r="D378" s="5"/>
      <c r="E378" s="9"/>
    </row>
    <row r="379" spans="1:5" ht="12.75">
      <c r="A379" s="6"/>
      <c r="B379" s="2" t="s">
        <v>6</v>
      </c>
      <c r="C379" s="4">
        <v>3000</v>
      </c>
      <c r="D379" s="4">
        <v>2000</v>
      </c>
      <c r="E379" s="4">
        <v>0</v>
      </c>
    </row>
    <row r="380" spans="1:5" ht="12.75">
      <c r="A380" s="6"/>
      <c r="B380" s="2" t="s">
        <v>7</v>
      </c>
      <c r="C380" s="4">
        <v>1000</v>
      </c>
      <c r="D380" s="4">
        <v>1000</v>
      </c>
      <c r="E380" s="4">
        <v>0</v>
      </c>
    </row>
    <row r="381" spans="1:5" ht="12.75">
      <c r="A381" s="6"/>
      <c r="B381" s="2" t="s">
        <v>8</v>
      </c>
      <c r="C381" s="4">
        <v>100</v>
      </c>
      <c r="D381" s="4">
        <v>50</v>
      </c>
      <c r="E381" s="4">
        <v>0</v>
      </c>
    </row>
    <row r="382" spans="1:5" ht="12.75">
      <c r="A382" s="6"/>
      <c r="B382" s="2" t="s">
        <v>9</v>
      </c>
      <c r="C382" s="4">
        <v>50</v>
      </c>
      <c r="D382" s="4">
        <v>50</v>
      </c>
      <c r="E382" s="4">
        <v>0</v>
      </c>
    </row>
    <row r="383" spans="1:5" ht="12.75">
      <c r="A383" s="6"/>
      <c r="B383" s="3" t="s">
        <v>10</v>
      </c>
      <c r="C383" s="4">
        <f>SUM(C379:C382)</f>
        <v>4150</v>
      </c>
      <c r="D383" s="4">
        <f>SUM(D379:D382)</f>
        <v>3100</v>
      </c>
      <c r="E383" s="4">
        <f>SUM(E379:E382)</f>
        <v>0</v>
      </c>
    </row>
    <row r="384" spans="1:5" ht="12.75">
      <c r="A384" s="6" t="s">
        <v>11</v>
      </c>
      <c r="B384" s="2"/>
      <c r="C384" s="4"/>
      <c r="D384" s="4"/>
      <c r="E384" s="7"/>
    </row>
    <row r="385" spans="1:6" ht="12.75">
      <c r="A385" s="6"/>
      <c r="B385" s="2" t="s">
        <v>12</v>
      </c>
      <c r="C385" s="4">
        <v>0</v>
      </c>
      <c r="D385" s="4">
        <v>0</v>
      </c>
      <c r="E385" s="4">
        <v>0</v>
      </c>
      <c r="F385" s="34">
        <v>6</v>
      </c>
    </row>
    <row r="386" spans="1:6" ht="12.75">
      <c r="A386" s="6"/>
      <c r="B386" s="2" t="s">
        <v>13</v>
      </c>
      <c r="C386" s="4">
        <v>0</v>
      </c>
      <c r="D386" s="4">
        <v>0</v>
      </c>
      <c r="E386" s="4">
        <v>0</v>
      </c>
      <c r="F386" s="35"/>
    </row>
    <row r="387" spans="1:5" ht="24" customHeight="1">
      <c r="A387" s="6"/>
      <c r="B387" s="2" t="s">
        <v>9</v>
      </c>
      <c r="C387" s="4">
        <v>0</v>
      </c>
      <c r="D387" s="4">
        <v>0</v>
      </c>
      <c r="E387" s="4">
        <v>0</v>
      </c>
    </row>
    <row r="388" spans="1:5" ht="12.75">
      <c r="A388" s="6"/>
      <c r="B388" s="3" t="s">
        <v>10</v>
      </c>
      <c r="C388" s="4">
        <f>SUM(C385:C387)</f>
        <v>0</v>
      </c>
      <c r="D388" s="4">
        <f>SUM(D385:D387)</f>
        <v>0</v>
      </c>
      <c r="E388" s="4">
        <f>SUM(E385:E387)</f>
        <v>0</v>
      </c>
    </row>
    <row r="389" spans="1:5" ht="12.75">
      <c r="A389" s="6" t="s">
        <v>14</v>
      </c>
      <c r="B389" s="2"/>
      <c r="C389" s="4"/>
      <c r="D389" s="4"/>
      <c r="E389" s="7"/>
    </row>
    <row r="390" spans="1:5" ht="12.75">
      <c r="A390" s="6"/>
      <c r="B390" s="2" t="s">
        <v>15</v>
      </c>
      <c r="C390" s="4">
        <v>100</v>
      </c>
      <c r="D390" s="4">
        <v>100</v>
      </c>
      <c r="E390" s="7">
        <v>0</v>
      </c>
    </row>
    <row r="391" spans="1:5" ht="12.75">
      <c r="A391" s="6"/>
      <c r="B391" s="2" t="s">
        <v>16</v>
      </c>
      <c r="C391" s="4">
        <v>50</v>
      </c>
      <c r="D391" s="4">
        <v>0</v>
      </c>
      <c r="E391" s="7">
        <v>0</v>
      </c>
    </row>
    <row r="392" spans="1:5" ht="12.75">
      <c r="A392" s="6"/>
      <c r="B392" s="3" t="s">
        <v>10</v>
      </c>
      <c r="C392" s="4">
        <f>SUM(C390:C391)</f>
        <v>150</v>
      </c>
      <c r="D392" s="4">
        <f>SUM(D390:D391)</f>
        <v>100</v>
      </c>
      <c r="E392" s="4">
        <f>SUM(E390:E391)</f>
        <v>0</v>
      </c>
    </row>
    <row r="393" spans="1:5" ht="12.75">
      <c r="A393" s="6" t="s">
        <v>16</v>
      </c>
      <c r="B393" s="2"/>
      <c r="C393" s="4"/>
      <c r="D393" s="4"/>
      <c r="E393" s="7"/>
    </row>
    <row r="394" spans="1:5" ht="12.75">
      <c r="A394" s="6"/>
      <c r="B394" s="3" t="s">
        <v>10</v>
      </c>
      <c r="C394" s="4">
        <v>0</v>
      </c>
      <c r="D394" s="4">
        <v>0</v>
      </c>
      <c r="E394" s="4">
        <v>0</v>
      </c>
    </row>
    <row r="395" spans="1:5" ht="12.75">
      <c r="A395" s="6" t="s">
        <v>17</v>
      </c>
      <c r="B395" s="2"/>
      <c r="C395" s="4"/>
      <c r="D395" s="4"/>
      <c r="E395" s="4"/>
    </row>
    <row r="396" spans="1:5" ht="13.5" thickBot="1">
      <c r="A396" s="14"/>
      <c r="B396" s="15" t="s">
        <v>10</v>
      </c>
      <c r="C396" s="16">
        <v>0</v>
      </c>
      <c r="D396" s="16">
        <v>0</v>
      </c>
      <c r="E396" s="16">
        <v>0</v>
      </c>
    </row>
    <row r="397" spans="1:5" ht="13.5" thickBot="1">
      <c r="A397" s="17" t="s">
        <v>10</v>
      </c>
      <c r="B397" s="18"/>
      <c r="C397" s="19">
        <f>C383+C388+C392+C394</f>
        <v>4300</v>
      </c>
      <c r="D397" s="19">
        <f>D383+D388+D392+D394+D396</f>
        <v>3200</v>
      </c>
      <c r="E397" s="19">
        <f>E383+E388+E392+E394+E396</f>
        <v>0</v>
      </c>
    </row>
    <row r="398" ht="13.5" thickBot="1"/>
    <row r="399" spans="1:5" ht="12.75">
      <c r="A399" s="52" t="s">
        <v>39</v>
      </c>
      <c r="B399" s="53"/>
      <c r="C399" s="53"/>
      <c r="D399" s="53"/>
      <c r="E399" s="54"/>
    </row>
    <row r="400" spans="1:5" ht="12.75">
      <c r="A400" s="46" t="s">
        <v>140</v>
      </c>
      <c r="B400" s="47"/>
      <c r="C400" s="47"/>
      <c r="D400" s="47"/>
      <c r="E400" s="48"/>
    </row>
    <row r="401" spans="1:5" ht="12.75">
      <c r="A401" s="46" t="s">
        <v>71</v>
      </c>
      <c r="B401" s="47"/>
      <c r="C401" s="47"/>
      <c r="D401" s="47"/>
      <c r="E401" s="48"/>
    </row>
    <row r="402" spans="1:5" ht="13.5" thickBot="1">
      <c r="A402" s="58" t="s">
        <v>125</v>
      </c>
      <c r="B402" s="59"/>
      <c r="C402" s="59"/>
      <c r="D402" s="59"/>
      <c r="E402" s="60"/>
    </row>
    <row r="403" spans="1:5" ht="13.5" thickBot="1">
      <c r="A403" s="10"/>
      <c r="B403" s="11"/>
      <c r="C403" s="12" t="s">
        <v>3</v>
      </c>
      <c r="D403" s="12" t="s">
        <v>4</v>
      </c>
      <c r="E403" s="13" t="s">
        <v>46</v>
      </c>
    </row>
    <row r="404" spans="1:5" ht="12.75">
      <c r="A404" s="8" t="s">
        <v>5</v>
      </c>
      <c r="B404" s="5"/>
      <c r="C404" s="5"/>
      <c r="D404" s="5"/>
      <c r="E404" s="9"/>
    </row>
    <row r="405" spans="1:5" ht="12.75">
      <c r="A405" s="6"/>
      <c r="B405" s="2" t="s">
        <v>6</v>
      </c>
      <c r="C405" s="4">
        <v>0</v>
      </c>
      <c r="D405" s="4">
        <v>0</v>
      </c>
      <c r="E405" s="4">
        <v>0</v>
      </c>
    </row>
    <row r="406" spans="1:5" ht="12.75">
      <c r="A406" s="6"/>
      <c r="B406" s="2" t="s">
        <v>7</v>
      </c>
      <c r="C406" s="4">
        <v>0</v>
      </c>
      <c r="D406" s="4">
        <v>0</v>
      </c>
      <c r="E406" s="4">
        <v>0</v>
      </c>
    </row>
    <row r="407" spans="1:5" ht="12.75">
      <c r="A407" s="6"/>
      <c r="B407" s="2" t="s">
        <v>8</v>
      </c>
      <c r="C407" s="4">
        <v>0</v>
      </c>
      <c r="D407" s="4">
        <v>0</v>
      </c>
      <c r="E407" s="4">
        <v>0</v>
      </c>
    </row>
    <row r="408" spans="1:5" ht="12.75">
      <c r="A408" s="6"/>
      <c r="B408" s="2" t="s">
        <v>9</v>
      </c>
      <c r="C408" s="4">
        <v>0</v>
      </c>
      <c r="D408" s="4">
        <v>0</v>
      </c>
      <c r="E408" s="4">
        <v>0</v>
      </c>
    </row>
    <row r="409" spans="1:5" ht="12.75">
      <c r="A409" s="6"/>
      <c r="B409" s="3" t="s">
        <v>10</v>
      </c>
      <c r="C409" s="4">
        <f>SUM(C405:C408)</f>
        <v>0</v>
      </c>
      <c r="D409" s="4">
        <f>SUM(D405:D408)</f>
        <v>0</v>
      </c>
      <c r="E409" s="4">
        <f>SUM(E405:E408)</f>
        <v>0</v>
      </c>
    </row>
    <row r="410" spans="1:5" ht="12.75">
      <c r="A410" s="6" t="s">
        <v>11</v>
      </c>
      <c r="B410" s="2"/>
      <c r="C410" s="4"/>
      <c r="D410" s="4"/>
      <c r="E410" s="7"/>
    </row>
    <row r="411" spans="1:5" ht="12.75">
      <c r="A411" s="6"/>
      <c r="B411" s="2" t="s">
        <v>12</v>
      </c>
      <c r="C411" s="4">
        <v>0</v>
      </c>
      <c r="D411" s="4">
        <v>0</v>
      </c>
      <c r="E411" s="4">
        <v>0</v>
      </c>
    </row>
    <row r="412" spans="1:5" ht="12.75">
      <c r="A412" s="6"/>
      <c r="B412" s="2" t="s">
        <v>13</v>
      </c>
      <c r="C412" s="4">
        <v>100</v>
      </c>
      <c r="D412" s="4">
        <v>0</v>
      </c>
      <c r="E412" s="4">
        <v>100</v>
      </c>
    </row>
    <row r="413" spans="1:5" ht="12.75">
      <c r="A413" s="6"/>
      <c r="B413" s="2" t="s">
        <v>9</v>
      </c>
      <c r="C413" s="4">
        <v>500</v>
      </c>
      <c r="D413" s="4">
        <v>0</v>
      </c>
      <c r="E413" s="4">
        <v>500</v>
      </c>
    </row>
    <row r="414" spans="1:5" ht="12.75">
      <c r="A414" s="6"/>
      <c r="B414" s="3" t="s">
        <v>10</v>
      </c>
      <c r="C414" s="4">
        <f>SUM(C411:C413)</f>
        <v>600</v>
      </c>
      <c r="D414" s="4">
        <f>SUM(D411:D413)</f>
        <v>0</v>
      </c>
      <c r="E414" s="4">
        <f>SUM(E411:E413)</f>
        <v>600</v>
      </c>
    </row>
    <row r="415" spans="1:5" ht="12.75">
      <c r="A415" s="6" t="s">
        <v>14</v>
      </c>
      <c r="B415" s="2"/>
      <c r="C415" s="4"/>
      <c r="D415" s="4"/>
      <c r="E415" s="7"/>
    </row>
    <row r="416" spans="1:5" ht="12.75">
      <c r="A416" s="6"/>
      <c r="B416" s="2" t="s">
        <v>15</v>
      </c>
      <c r="C416" s="4">
        <v>150</v>
      </c>
      <c r="D416" s="4">
        <v>0</v>
      </c>
      <c r="E416" s="7">
        <v>140</v>
      </c>
    </row>
    <row r="417" spans="1:5" ht="12.75">
      <c r="A417" s="6"/>
      <c r="B417" s="2" t="s">
        <v>16</v>
      </c>
      <c r="C417" s="4">
        <v>0</v>
      </c>
      <c r="D417" s="4">
        <v>0</v>
      </c>
      <c r="E417" s="7">
        <v>0</v>
      </c>
    </row>
    <row r="418" spans="1:5" ht="12.75">
      <c r="A418" s="6"/>
      <c r="B418" s="3" t="s">
        <v>10</v>
      </c>
      <c r="C418" s="4">
        <f>SUM(C416:C417)</f>
        <v>150</v>
      </c>
      <c r="D418" s="4">
        <f>SUM(D416:D417)</f>
        <v>0</v>
      </c>
      <c r="E418" s="4">
        <f>SUM(E416:E417)</f>
        <v>140</v>
      </c>
    </row>
    <row r="419" spans="1:5" ht="12.75">
      <c r="A419" s="6" t="s">
        <v>16</v>
      </c>
      <c r="B419" s="2"/>
      <c r="C419" s="4"/>
      <c r="D419" s="4"/>
      <c r="E419" s="7"/>
    </row>
    <row r="420" spans="1:5" ht="12.75">
      <c r="A420" s="6"/>
      <c r="B420" s="3" t="s">
        <v>10</v>
      </c>
      <c r="C420" s="4">
        <v>0</v>
      </c>
      <c r="D420" s="4">
        <v>0</v>
      </c>
      <c r="E420" s="4">
        <v>0</v>
      </c>
    </row>
    <row r="421" spans="1:5" ht="12.75">
      <c r="A421" s="6" t="s">
        <v>17</v>
      </c>
      <c r="B421" s="2"/>
      <c r="C421" s="4"/>
      <c r="D421" s="4"/>
      <c r="E421" s="4"/>
    </row>
    <row r="422" spans="1:5" ht="13.5" thickBot="1">
      <c r="A422" s="14"/>
      <c r="B422" s="15" t="s">
        <v>10</v>
      </c>
      <c r="C422" s="16">
        <v>0</v>
      </c>
      <c r="D422" s="16">
        <v>0</v>
      </c>
      <c r="E422" s="16">
        <v>0</v>
      </c>
    </row>
    <row r="423" spans="1:5" ht="13.5" thickBot="1">
      <c r="A423" s="17" t="s">
        <v>10</v>
      </c>
      <c r="B423" s="18"/>
      <c r="C423" s="19">
        <f>C409+C414+C418+C420</f>
        <v>750</v>
      </c>
      <c r="D423" s="19">
        <f>D409+D414+D418+D420+D422</f>
        <v>0</v>
      </c>
      <c r="E423" s="19">
        <f>E409+E414+E418+E420+E422</f>
        <v>740</v>
      </c>
    </row>
    <row r="424" ht="13.5" thickBot="1"/>
    <row r="425" spans="1:5" ht="12.75">
      <c r="A425" s="55" t="s">
        <v>60</v>
      </c>
      <c r="B425" s="56"/>
      <c r="C425" s="56"/>
      <c r="D425" s="56"/>
      <c r="E425" s="57"/>
    </row>
    <row r="426" spans="1:5" ht="12.75">
      <c r="A426" s="46" t="s">
        <v>141</v>
      </c>
      <c r="B426" s="47"/>
      <c r="C426" s="47"/>
      <c r="D426" s="47"/>
      <c r="E426" s="48"/>
    </row>
    <row r="427" spans="1:5" ht="12.75">
      <c r="A427" s="46" t="s">
        <v>71</v>
      </c>
      <c r="B427" s="47"/>
      <c r="C427" s="47"/>
      <c r="D427" s="47"/>
      <c r="E427" s="48"/>
    </row>
    <row r="428" spans="1:5" ht="13.5" thickBot="1">
      <c r="A428" s="64" t="s">
        <v>74</v>
      </c>
      <c r="B428" s="65"/>
      <c r="C428" s="65"/>
      <c r="D428" s="65"/>
      <c r="E428" s="66"/>
    </row>
    <row r="429" spans="1:5" ht="13.5" thickBot="1">
      <c r="A429" s="10"/>
      <c r="B429" s="11"/>
      <c r="C429" s="12" t="s">
        <v>3</v>
      </c>
      <c r="D429" s="12" t="s">
        <v>4</v>
      </c>
      <c r="E429" s="13" t="s">
        <v>46</v>
      </c>
    </row>
    <row r="430" spans="1:5" ht="12.75">
      <c r="A430" s="8" t="s">
        <v>5</v>
      </c>
      <c r="B430" s="5"/>
      <c r="C430" s="5"/>
      <c r="D430" s="5"/>
      <c r="E430" s="9"/>
    </row>
    <row r="431" spans="1:5" ht="12.75">
      <c r="A431" s="6"/>
      <c r="B431" s="2" t="s">
        <v>6</v>
      </c>
      <c r="C431" s="4">
        <v>0</v>
      </c>
      <c r="D431" s="4">
        <v>0</v>
      </c>
      <c r="E431" s="4">
        <v>0</v>
      </c>
    </row>
    <row r="432" spans="1:5" ht="12.75">
      <c r="A432" s="6"/>
      <c r="B432" s="2" t="s">
        <v>7</v>
      </c>
      <c r="C432" s="4">
        <v>0</v>
      </c>
      <c r="D432" s="4">
        <v>0</v>
      </c>
      <c r="E432" s="4">
        <v>0</v>
      </c>
    </row>
    <row r="433" spans="1:5" ht="12.75">
      <c r="A433" s="6"/>
      <c r="B433" s="2" t="s">
        <v>8</v>
      </c>
      <c r="C433" s="4">
        <v>0</v>
      </c>
      <c r="D433" s="4">
        <v>0</v>
      </c>
      <c r="E433" s="4">
        <v>0</v>
      </c>
    </row>
    <row r="434" spans="1:5" ht="12.75">
      <c r="A434" s="6"/>
      <c r="B434" s="2" t="s">
        <v>9</v>
      </c>
      <c r="C434" s="4">
        <v>0</v>
      </c>
      <c r="D434" s="4">
        <v>0</v>
      </c>
      <c r="E434" s="4">
        <v>0</v>
      </c>
    </row>
    <row r="435" spans="1:7" ht="12.75">
      <c r="A435" s="6"/>
      <c r="B435" s="3" t="s">
        <v>10</v>
      </c>
      <c r="C435" s="4">
        <f>SUM(C431:C434)</f>
        <v>0</v>
      </c>
      <c r="D435" s="4">
        <f>SUM(D431:D434)</f>
        <v>0</v>
      </c>
      <c r="E435" s="4">
        <f>SUM(E431:E434)</f>
        <v>0</v>
      </c>
      <c r="F435" s="34">
        <v>1</v>
      </c>
      <c r="G435" t="s">
        <v>79</v>
      </c>
    </row>
    <row r="436" spans="1:5" ht="12.75">
      <c r="A436" s="6" t="s">
        <v>11</v>
      </c>
      <c r="B436" s="2"/>
      <c r="C436" s="4"/>
      <c r="D436" s="4"/>
      <c r="E436" s="7"/>
    </row>
    <row r="437" spans="1:5" ht="15" customHeight="1">
      <c r="A437" s="6"/>
      <c r="B437" s="2" t="s">
        <v>12</v>
      </c>
      <c r="C437" s="4">
        <v>50</v>
      </c>
      <c r="D437" s="4">
        <v>0</v>
      </c>
      <c r="E437" s="4">
        <v>0</v>
      </c>
    </row>
    <row r="438" spans="1:5" ht="12.75">
      <c r="A438" s="6"/>
      <c r="B438" s="2" t="s">
        <v>13</v>
      </c>
      <c r="C438" s="4">
        <v>110</v>
      </c>
      <c r="D438" s="4">
        <v>0</v>
      </c>
      <c r="E438" s="4">
        <v>0</v>
      </c>
    </row>
    <row r="439" spans="1:5" ht="12.75">
      <c r="A439" s="6"/>
      <c r="B439" s="2" t="s">
        <v>9</v>
      </c>
      <c r="C439" s="4">
        <v>200</v>
      </c>
      <c r="D439" s="4">
        <v>0</v>
      </c>
      <c r="E439" s="4">
        <v>0</v>
      </c>
    </row>
    <row r="440" spans="1:5" ht="12.75">
      <c r="A440" s="6"/>
      <c r="B440" s="3" t="s">
        <v>10</v>
      </c>
      <c r="C440" s="4">
        <f>SUM(C437:C439)</f>
        <v>360</v>
      </c>
      <c r="D440" s="4">
        <f>SUM(D437:D439)</f>
        <v>0</v>
      </c>
      <c r="E440" s="4">
        <f>SUM(E437:E439)</f>
        <v>0</v>
      </c>
    </row>
    <row r="441" spans="1:5" ht="12.75">
      <c r="A441" s="6" t="s">
        <v>14</v>
      </c>
      <c r="B441" s="2"/>
      <c r="C441" s="4"/>
      <c r="D441" s="4"/>
      <c r="E441" s="7"/>
    </row>
    <row r="442" spans="1:5" ht="12.75">
      <c r="A442" s="6"/>
      <c r="B442" s="2" t="s">
        <v>15</v>
      </c>
      <c r="C442" s="4">
        <v>150</v>
      </c>
      <c r="D442" s="4">
        <v>0</v>
      </c>
      <c r="E442" s="7">
        <v>0</v>
      </c>
    </row>
    <row r="443" spans="1:5" ht="12.75">
      <c r="A443" s="6"/>
      <c r="B443" s="2" t="s">
        <v>16</v>
      </c>
      <c r="C443" s="4">
        <v>0</v>
      </c>
      <c r="D443" s="4">
        <v>0</v>
      </c>
      <c r="E443" s="7">
        <v>0</v>
      </c>
    </row>
    <row r="444" spans="1:5" ht="12.75">
      <c r="A444" s="6"/>
      <c r="B444" s="3" t="s">
        <v>10</v>
      </c>
      <c r="C444" s="4">
        <f>SUM(C442:C443)</f>
        <v>150</v>
      </c>
      <c r="D444" s="4">
        <f>SUM(D442:D443)</f>
        <v>0</v>
      </c>
      <c r="E444" s="4">
        <f>SUM(E442:E443)</f>
        <v>0</v>
      </c>
    </row>
    <row r="445" spans="1:5" ht="12.75">
      <c r="A445" s="6" t="s">
        <v>16</v>
      </c>
      <c r="B445" s="2"/>
      <c r="C445" s="4"/>
      <c r="D445" s="4"/>
      <c r="E445" s="7"/>
    </row>
    <row r="446" spans="1:5" ht="12.75">
      <c r="A446" s="6"/>
      <c r="B446" s="3" t="s">
        <v>10</v>
      </c>
      <c r="C446" s="4">
        <v>0</v>
      </c>
      <c r="D446" s="4">
        <v>0</v>
      </c>
      <c r="E446" s="4">
        <v>0</v>
      </c>
    </row>
    <row r="447" spans="1:5" ht="12.75">
      <c r="A447" s="6" t="s">
        <v>17</v>
      </c>
      <c r="B447" s="2"/>
      <c r="C447" s="4"/>
      <c r="D447" s="4"/>
      <c r="E447" s="4"/>
    </row>
    <row r="448" spans="1:5" ht="13.5" thickBot="1">
      <c r="A448" s="14"/>
      <c r="B448" s="15" t="s">
        <v>10</v>
      </c>
      <c r="C448" s="16">
        <v>50</v>
      </c>
      <c r="D448" s="16">
        <v>0</v>
      </c>
      <c r="E448" s="16">
        <v>0</v>
      </c>
    </row>
    <row r="449" spans="1:5" ht="13.5" thickBot="1">
      <c r="A449" s="17" t="s">
        <v>10</v>
      </c>
      <c r="B449" s="18"/>
      <c r="C449" s="19">
        <f>C435+C440+C444+C446</f>
        <v>510</v>
      </c>
      <c r="D449" s="19">
        <f>D435+D440+D444+D446+D448</f>
        <v>0</v>
      </c>
      <c r="E449" s="19">
        <f>E435+E440+E444+E446+E448</f>
        <v>0</v>
      </c>
    </row>
    <row r="450" ht="13.5" thickBot="1"/>
    <row r="451" spans="1:5" ht="12.75">
      <c r="A451" s="52" t="s">
        <v>61</v>
      </c>
      <c r="B451" s="53"/>
      <c r="C451" s="53"/>
      <c r="D451" s="53"/>
      <c r="E451" s="54"/>
    </row>
    <row r="452" spans="1:5" ht="12.75">
      <c r="A452" s="46" t="s">
        <v>142</v>
      </c>
      <c r="B452" s="47"/>
      <c r="C452" s="47"/>
      <c r="D452" s="47"/>
      <c r="E452" s="48"/>
    </row>
    <row r="453" spans="1:5" ht="12.75">
      <c r="A453" s="46" t="s">
        <v>69</v>
      </c>
      <c r="B453" s="47"/>
      <c r="C453" s="47"/>
      <c r="D453" s="47"/>
      <c r="E453" s="48"/>
    </row>
    <row r="454" spans="1:5" ht="13.5" thickBot="1">
      <c r="A454" s="58" t="s">
        <v>124</v>
      </c>
      <c r="B454" s="59"/>
      <c r="C454" s="59"/>
      <c r="D454" s="59"/>
      <c r="E454" s="60"/>
    </row>
    <row r="455" spans="1:5" ht="13.5" thickBot="1">
      <c r="A455" s="10"/>
      <c r="B455" s="11"/>
      <c r="C455" s="12" t="s">
        <v>3</v>
      </c>
      <c r="D455" s="12" t="s">
        <v>4</v>
      </c>
      <c r="E455" s="13" t="s">
        <v>46</v>
      </c>
    </row>
    <row r="456" spans="1:5" ht="12.75">
      <c r="A456" s="8" t="s">
        <v>5</v>
      </c>
      <c r="B456" s="5"/>
      <c r="C456" s="5"/>
      <c r="D456" s="5"/>
      <c r="E456" s="9"/>
    </row>
    <row r="457" spans="1:5" ht="12.75">
      <c r="A457" s="6"/>
      <c r="B457" s="2" t="s">
        <v>6</v>
      </c>
      <c r="C457" s="4">
        <v>2200</v>
      </c>
      <c r="D457" s="4">
        <v>0</v>
      </c>
      <c r="E457" s="4">
        <v>2200</v>
      </c>
    </row>
    <row r="458" spans="1:5" ht="12.75">
      <c r="A458" s="6"/>
      <c r="B458" s="2" t="s">
        <v>7</v>
      </c>
      <c r="C458" s="4">
        <v>461.46</v>
      </c>
      <c r="D458" s="4">
        <v>0</v>
      </c>
      <c r="E458" s="4">
        <v>0</v>
      </c>
    </row>
    <row r="459" spans="1:5" ht="12.75">
      <c r="A459" s="6"/>
      <c r="B459" s="2" t="s">
        <v>8</v>
      </c>
      <c r="C459" s="4">
        <v>225.3</v>
      </c>
      <c r="D459" s="4">
        <v>0</v>
      </c>
      <c r="E459" s="4">
        <v>0</v>
      </c>
    </row>
    <row r="460" spans="1:5" ht="12.75">
      <c r="A460" s="6"/>
      <c r="B460" s="2" t="s">
        <v>9</v>
      </c>
      <c r="C460" s="4">
        <v>120</v>
      </c>
      <c r="D460" s="4">
        <v>0</v>
      </c>
      <c r="E460" s="4">
        <v>0</v>
      </c>
    </row>
    <row r="461" spans="1:5" ht="12.75">
      <c r="A461" s="6"/>
      <c r="B461" s="3" t="s">
        <v>10</v>
      </c>
      <c r="C461" s="4">
        <f>SUM(C457:C460)</f>
        <v>3006.76</v>
      </c>
      <c r="D461" s="4">
        <f>SUM(D457:D460)</f>
        <v>0</v>
      </c>
      <c r="E461" s="4">
        <f>SUM(E457:E460)</f>
        <v>2200</v>
      </c>
    </row>
    <row r="462" spans="1:5" ht="26.25" customHeight="1">
      <c r="A462" s="6" t="s">
        <v>11</v>
      </c>
      <c r="B462" s="2"/>
      <c r="C462" s="4"/>
      <c r="D462" s="4"/>
      <c r="E462" s="7"/>
    </row>
    <row r="463" spans="1:5" ht="12.75">
      <c r="A463" s="6"/>
      <c r="B463" s="2" t="s">
        <v>12</v>
      </c>
      <c r="C463" s="4">
        <v>0</v>
      </c>
      <c r="D463" s="4">
        <v>0</v>
      </c>
      <c r="E463" s="4">
        <v>0</v>
      </c>
    </row>
    <row r="464" spans="1:5" ht="12.75">
      <c r="A464" s="6"/>
      <c r="B464" s="2" t="s">
        <v>13</v>
      </c>
      <c r="C464" s="4">
        <v>0</v>
      </c>
      <c r="D464" s="4">
        <v>0</v>
      </c>
      <c r="E464" s="4">
        <v>0</v>
      </c>
    </row>
    <row r="465" spans="1:5" ht="12.75">
      <c r="A465" s="6"/>
      <c r="B465" s="2" t="s">
        <v>9</v>
      </c>
      <c r="C465" s="4">
        <v>0</v>
      </c>
      <c r="D465" s="4">
        <v>0</v>
      </c>
      <c r="E465" s="4">
        <v>0</v>
      </c>
    </row>
    <row r="466" spans="1:5" ht="12.75">
      <c r="A466" s="6"/>
      <c r="B466" s="3" t="s">
        <v>10</v>
      </c>
      <c r="C466" s="4">
        <f>SUM(C463:C465)</f>
        <v>0</v>
      </c>
      <c r="D466" s="4">
        <f>SUM(D463:D465)</f>
        <v>0</v>
      </c>
      <c r="E466" s="4">
        <f>SUM(E463:E465)</f>
        <v>0</v>
      </c>
    </row>
    <row r="467" spans="1:5" ht="12.75">
      <c r="A467" s="6" t="s">
        <v>14</v>
      </c>
      <c r="B467" s="2"/>
      <c r="C467" s="4"/>
      <c r="D467" s="4"/>
      <c r="E467" s="7"/>
    </row>
    <row r="468" spans="1:5" ht="12.75">
      <c r="A468" s="6"/>
      <c r="B468" s="2" t="s">
        <v>15</v>
      </c>
      <c r="C468" s="4">
        <v>100</v>
      </c>
      <c r="D468" s="4">
        <v>0</v>
      </c>
      <c r="E468" s="7">
        <v>100</v>
      </c>
    </row>
    <row r="469" spans="1:5" ht="12.75">
      <c r="A469" s="6"/>
      <c r="B469" s="2" t="s">
        <v>16</v>
      </c>
      <c r="C469" s="4">
        <v>0</v>
      </c>
      <c r="D469" s="4">
        <v>0</v>
      </c>
      <c r="E469" s="7">
        <v>0</v>
      </c>
    </row>
    <row r="470" spans="1:5" ht="12.75">
      <c r="A470" s="6"/>
      <c r="B470" s="3" t="s">
        <v>10</v>
      </c>
      <c r="C470" s="4">
        <f>SUM(C468:C469)</f>
        <v>100</v>
      </c>
      <c r="D470" s="4">
        <f>SUM(D468:D469)</f>
        <v>0</v>
      </c>
      <c r="E470" s="4">
        <f>SUM(E468:E469)</f>
        <v>100</v>
      </c>
    </row>
    <row r="471" spans="1:5" ht="12.75">
      <c r="A471" s="6" t="s">
        <v>16</v>
      </c>
      <c r="B471" s="2"/>
      <c r="C471" s="4"/>
      <c r="D471" s="4"/>
      <c r="E471" s="7"/>
    </row>
    <row r="472" spans="1:5" ht="12.75">
      <c r="A472" s="6"/>
      <c r="B472" s="3" t="s">
        <v>10</v>
      </c>
      <c r="C472" s="4">
        <v>0</v>
      </c>
      <c r="D472" s="4">
        <v>0</v>
      </c>
      <c r="E472" s="4">
        <v>0</v>
      </c>
    </row>
    <row r="473" spans="1:5" ht="12.75">
      <c r="A473" s="6" t="s">
        <v>17</v>
      </c>
      <c r="B473" s="2"/>
      <c r="C473" s="4"/>
      <c r="D473" s="4"/>
      <c r="E473" s="4"/>
    </row>
    <row r="474" spans="1:5" ht="13.5" thickBot="1">
      <c r="A474" s="14"/>
      <c r="B474" s="15" t="s">
        <v>10</v>
      </c>
      <c r="C474" s="16">
        <v>0</v>
      </c>
      <c r="D474" s="16">
        <v>0</v>
      </c>
      <c r="E474" s="16">
        <v>0</v>
      </c>
    </row>
    <row r="475" spans="1:5" ht="13.5" thickBot="1">
      <c r="A475" s="17" t="s">
        <v>10</v>
      </c>
      <c r="B475" s="18"/>
      <c r="C475" s="19">
        <f>C461+C466+C470+C472</f>
        <v>3106.76</v>
      </c>
      <c r="D475" s="19">
        <f>D461+D466+D470+D472+D474</f>
        <v>0</v>
      </c>
      <c r="E475" s="19">
        <f>E461+E466+E470+E472+E474</f>
        <v>2300</v>
      </c>
    </row>
    <row r="476" ht="13.5" thickBot="1"/>
    <row r="477" spans="1:5" ht="12.75">
      <c r="A477" s="55" t="s">
        <v>62</v>
      </c>
      <c r="B477" s="56"/>
      <c r="C477" s="56"/>
      <c r="D477" s="56"/>
      <c r="E477" s="57"/>
    </row>
    <row r="478" spans="1:5" ht="12.75">
      <c r="A478" s="46" t="s">
        <v>143</v>
      </c>
      <c r="B478" s="47"/>
      <c r="C478" s="47"/>
      <c r="D478" s="47"/>
      <c r="E478" s="48"/>
    </row>
    <row r="479" spans="1:5" ht="12.75">
      <c r="A479" s="61" t="s">
        <v>72</v>
      </c>
      <c r="B479" s="62"/>
      <c r="C479" s="62"/>
      <c r="D479" s="62"/>
      <c r="E479" s="63"/>
    </row>
    <row r="480" spans="1:5" ht="13.5" thickBot="1">
      <c r="A480" s="58" t="s">
        <v>114</v>
      </c>
      <c r="B480" s="59"/>
      <c r="C480" s="59"/>
      <c r="D480" s="59"/>
      <c r="E480" s="60"/>
    </row>
    <row r="481" spans="1:5" ht="13.5" thickBot="1">
      <c r="A481" s="10"/>
      <c r="B481" s="11"/>
      <c r="C481" s="12" t="s">
        <v>3</v>
      </c>
      <c r="D481" s="12" t="s">
        <v>4</v>
      </c>
      <c r="E481" s="13" t="s">
        <v>46</v>
      </c>
    </row>
    <row r="482" spans="1:5" ht="12.75">
      <c r="A482" s="8" t="s">
        <v>5</v>
      </c>
      <c r="B482" s="5"/>
      <c r="C482" s="5"/>
      <c r="D482" s="5"/>
      <c r="E482" s="9"/>
    </row>
    <row r="483" spans="1:5" ht="12.75">
      <c r="A483" s="6"/>
      <c r="B483" s="2" t="s">
        <v>6</v>
      </c>
      <c r="C483" s="4">
        <v>2500</v>
      </c>
      <c r="D483" s="4">
        <v>0</v>
      </c>
      <c r="E483" s="4">
        <v>2500</v>
      </c>
    </row>
    <row r="484" spans="1:5" ht="12.75">
      <c r="A484" s="6"/>
      <c r="B484" s="2" t="s">
        <v>7</v>
      </c>
      <c r="C484" s="4">
        <v>600</v>
      </c>
      <c r="D484" s="4">
        <v>0</v>
      </c>
      <c r="E484" s="4">
        <v>0</v>
      </c>
    </row>
    <row r="485" spans="1:6" ht="12.75">
      <c r="A485" s="6"/>
      <c r="B485" s="2" t="s">
        <v>8</v>
      </c>
      <c r="C485" s="4">
        <v>140</v>
      </c>
      <c r="D485" s="4">
        <v>0</v>
      </c>
      <c r="E485" s="4">
        <v>140</v>
      </c>
      <c r="F485" s="34">
        <v>4</v>
      </c>
    </row>
    <row r="486" spans="1:5" ht="12.75">
      <c r="A486" s="6"/>
      <c r="B486" s="2" t="s">
        <v>9</v>
      </c>
      <c r="C486" s="4">
        <v>90</v>
      </c>
      <c r="D486" s="4">
        <v>0</v>
      </c>
      <c r="E486" s="4">
        <v>0</v>
      </c>
    </row>
    <row r="487" spans="1:5" ht="12.75">
      <c r="A487" s="6"/>
      <c r="B487" s="3" t="s">
        <v>10</v>
      </c>
      <c r="C487" s="4">
        <f>SUM(C483:C486)</f>
        <v>3330</v>
      </c>
      <c r="D487" s="4">
        <f>SUM(D483:D486)</f>
        <v>0</v>
      </c>
      <c r="E487" s="4">
        <f>SUM(E483:E486)</f>
        <v>2640</v>
      </c>
    </row>
    <row r="488" spans="1:5" ht="12.75">
      <c r="A488" s="6" t="s">
        <v>11</v>
      </c>
      <c r="B488" s="2"/>
      <c r="C488" s="4"/>
      <c r="D488" s="4"/>
      <c r="E488" s="7"/>
    </row>
    <row r="489" spans="1:5" ht="12.75">
      <c r="A489" s="6"/>
      <c r="B489" s="2" t="s">
        <v>12</v>
      </c>
      <c r="C489" s="4">
        <v>0</v>
      </c>
      <c r="D489" s="4">
        <v>0</v>
      </c>
      <c r="E489" s="4">
        <v>0</v>
      </c>
    </row>
    <row r="490" spans="1:5" ht="12.75">
      <c r="A490" s="6"/>
      <c r="B490" s="2" t="s">
        <v>13</v>
      </c>
      <c r="C490" s="4">
        <v>0</v>
      </c>
      <c r="D490" s="4">
        <v>0</v>
      </c>
      <c r="E490" s="4">
        <v>0</v>
      </c>
    </row>
    <row r="491" spans="1:5" ht="12.75">
      <c r="A491" s="6"/>
      <c r="B491" s="2" t="s">
        <v>9</v>
      </c>
      <c r="C491" s="4">
        <v>0</v>
      </c>
      <c r="D491" s="4">
        <v>0</v>
      </c>
      <c r="E491" s="4">
        <v>0</v>
      </c>
    </row>
    <row r="492" spans="1:5" ht="12.75">
      <c r="A492" s="6"/>
      <c r="B492" s="3" t="s">
        <v>10</v>
      </c>
      <c r="C492" s="4">
        <f>SUM(C489:C491)</f>
        <v>0</v>
      </c>
      <c r="D492" s="4">
        <f>SUM(D489:D491)</f>
        <v>0</v>
      </c>
      <c r="E492" s="4">
        <f>SUM(E489:E491)</f>
        <v>0</v>
      </c>
    </row>
    <row r="493" spans="1:5" ht="12.75">
      <c r="A493" s="6" t="s">
        <v>14</v>
      </c>
      <c r="B493" s="2"/>
      <c r="C493" s="4"/>
      <c r="D493" s="4"/>
      <c r="E493" s="7"/>
    </row>
    <row r="494" spans="1:5" ht="12.75">
      <c r="A494" s="6"/>
      <c r="B494" s="2" t="s">
        <v>15</v>
      </c>
      <c r="C494" s="4">
        <v>100</v>
      </c>
      <c r="D494" s="4">
        <v>0</v>
      </c>
      <c r="E494" s="7">
        <v>100</v>
      </c>
    </row>
    <row r="495" spans="1:5" ht="12.75">
      <c r="A495" s="6"/>
      <c r="B495" s="2" t="s">
        <v>16</v>
      </c>
      <c r="C495" s="4">
        <v>20</v>
      </c>
      <c r="D495" s="4">
        <v>0</v>
      </c>
      <c r="E495" s="7">
        <v>0</v>
      </c>
    </row>
    <row r="496" spans="1:5" ht="12.75">
      <c r="A496" s="6"/>
      <c r="B496" s="3" t="s">
        <v>10</v>
      </c>
      <c r="C496" s="4">
        <f>SUM(C494:C495)</f>
        <v>120</v>
      </c>
      <c r="D496" s="4">
        <f>SUM(D494:D495)</f>
        <v>0</v>
      </c>
      <c r="E496" s="4">
        <f>SUM(E494:E495)</f>
        <v>100</v>
      </c>
    </row>
    <row r="497" spans="1:5" ht="12.75">
      <c r="A497" s="6" t="s">
        <v>16</v>
      </c>
      <c r="B497" s="2"/>
      <c r="C497" s="4"/>
      <c r="D497" s="4"/>
      <c r="E497" s="7"/>
    </row>
    <row r="498" spans="1:5" ht="12.75">
      <c r="A498" s="6"/>
      <c r="B498" s="3" t="s">
        <v>10</v>
      </c>
      <c r="C498" s="4">
        <v>20</v>
      </c>
      <c r="D498" s="4">
        <v>0</v>
      </c>
      <c r="E498" s="4">
        <v>0</v>
      </c>
    </row>
    <row r="499" spans="1:5" ht="12.75">
      <c r="A499" s="6" t="s">
        <v>17</v>
      </c>
      <c r="B499" s="2"/>
      <c r="C499" s="4"/>
      <c r="D499" s="4"/>
      <c r="E499" s="4"/>
    </row>
    <row r="500" spans="1:5" ht="13.5" thickBot="1">
      <c r="A500" s="14"/>
      <c r="B500" s="15" t="s">
        <v>10</v>
      </c>
      <c r="C500" s="16">
        <v>700</v>
      </c>
      <c r="D500" s="16">
        <v>0</v>
      </c>
      <c r="E500" s="16">
        <v>0</v>
      </c>
    </row>
    <row r="501" spans="1:5" ht="13.5" thickBot="1">
      <c r="A501" s="17" t="s">
        <v>10</v>
      </c>
      <c r="B501" s="18"/>
      <c r="C501" s="19">
        <f>C487+C492+C496+C498</f>
        <v>3470</v>
      </c>
      <c r="D501" s="19">
        <f>D487+D492+D496+D498+D500</f>
        <v>0</v>
      </c>
      <c r="E501" s="19">
        <f>E487+E492+E496+E498+E500</f>
        <v>2740</v>
      </c>
    </row>
    <row r="502" ht="13.5" thickBot="1"/>
    <row r="503" spans="1:5" ht="12.75">
      <c r="A503" s="52" t="s">
        <v>63</v>
      </c>
      <c r="B503" s="53"/>
      <c r="C503" s="53"/>
      <c r="D503" s="53"/>
      <c r="E503" s="54"/>
    </row>
    <row r="504" spans="1:5" ht="12.75">
      <c r="A504" s="46" t="s">
        <v>144</v>
      </c>
      <c r="B504" s="47"/>
      <c r="C504" s="47"/>
      <c r="D504" s="47"/>
      <c r="E504" s="48"/>
    </row>
    <row r="505" spans="1:5" ht="12.75">
      <c r="A505" s="46" t="s">
        <v>69</v>
      </c>
      <c r="B505" s="47"/>
      <c r="C505" s="47"/>
      <c r="D505" s="47"/>
      <c r="E505" s="48"/>
    </row>
    <row r="506" spans="1:5" ht="13.5" thickBot="1">
      <c r="A506" s="64" t="s">
        <v>123</v>
      </c>
      <c r="B506" s="65"/>
      <c r="C506" s="65"/>
      <c r="D506" s="65"/>
      <c r="E506" s="66"/>
    </row>
    <row r="507" spans="1:5" ht="13.5" thickBot="1">
      <c r="A507" s="10"/>
      <c r="B507" s="11"/>
      <c r="C507" s="12" t="s">
        <v>3</v>
      </c>
      <c r="D507" s="12" t="s">
        <v>4</v>
      </c>
      <c r="E507" s="13" t="s">
        <v>46</v>
      </c>
    </row>
    <row r="508" spans="1:5" ht="12.75">
      <c r="A508" s="8" t="s">
        <v>5</v>
      </c>
      <c r="B508" s="5"/>
      <c r="C508" s="5"/>
      <c r="D508" s="5"/>
      <c r="E508" s="9"/>
    </row>
    <row r="509" spans="1:5" ht="12.75">
      <c r="A509" s="6"/>
      <c r="B509" s="2" t="s">
        <v>6</v>
      </c>
      <c r="C509" s="4">
        <v>3000</v>
      </c>
      <c r="D509" s="4">
        <v>0</v>
      </c>
      <c r="E509" s="4">
        <v>3000</v>
      </c>
    </row>
    <row r="510" spans="1:5" ht="12.75">
      <c r="A510" s="6"/>
      <c r="B510" s="2" t="s">
        <v>7</v>
      </c>
      <c r="C510" s="4">
        <v>0</v>
      </c>
      <c r="D510" s="4">
        <v>0</v>
      </c>
      <c r="E510" s="4">
        <v>0</v>
      </c>
    </row>
    <row r="511" spans="1:5" ht="12.75">
      <c r="A511" s="6"/>
      <c r="B511" s="2" t="s">
        <v>8</v>
      </c>
      <c r="C511" s="4">
        <v>100</v>
      </c>
      <c r="D511" s="4">
        <v>0</v>
      </c>
      <c r="E511" s="4">
        <v>60</v>
      </c>
    </row>
    <row r="512" spans="1:5" ht="12.75">
      <c r="A512" s="6"/>
      <c r="B512" s="2" t="s">
        <v>9</v>
      </c>
      <c r="C512" s="4">
        <v>25</v>
      </c>
      <c r="D512" s="4">
        <v>0</v>
      </c>
      <c r="E512" s="4">
        <v>0</v>
      </c>
    </row>
    <row r="513" spans="1:5" ht="12.75">
      <c r="A513" s="6"/>
      <c r="B513" s="3" t="s">
        <v>10</v>
      </c>
      <c r="C513" s="4">
        <f>SUM(C509:C512)</f>
        <v>3125</v>
      </c>
      <c r="D513" s="4">
        <f>SUM(D509:D512)</f>
        <v>0</v>
      </c>
      <c r="E513" s="4">
        <f>SUM(E509:E512)</f>
        <v>3060</v>
      </c>
    </row>
    <row r="514" spans="1:5" ht="12.75">
      <c r="A514" s="6" t="s">
        <v>11</v>
      </c>
      <c r="B514" s="2"/>
      <c r="C514" s="4"/>
      <c r="D514" s="4"/>
      <c r="E514" s="7"/>
    </row>
    <row r="515" spans="1:5" ht="12.75">
      <c r="A515" s="6"/>
      <c r="B515" s="2" t="s">
        <v>12</v>
      </c>
      <c r="C515" s="4">
        <v>0</v>
      </c>
      <c r="D515" s="4">
        <v>0</v>
      </c>
      <c r="E515" s="4">
        <v>0</v>
      </c>
    </row>
    <row r="516" spans="1:5" ht="12.75">
      <c r="A516" s="6"/>
      <c r="B516" s="2" t="s">
        <v>13</v>
      </c>
      <c r="C516" s="4">
        <v>0</v>
      </c>
      <c r="D516" s="4">
        <v>0</v>
      </c>
      <c r="E516" s="4">
        <v>0</v>
      </c>
    </row>
    <row r="517" spans="1:5" ht="12.75">
      <c r="A517" s="6"/>
      <c r="B517" s="2" t="s">
        <v>9</v>
      </c>
      <c r="C517" s="4">
        <v>0</v>
      </c>
      <c r="D517" s="4">
        <v>0</v>
      </c>
      <c r="E517" s="4">
        <v>0</v>
      </c>
    </row>
    <row r="518" spans="1:5" ht="12.75">
      <c r="A518" s="6"/>
      <c r="B518" s="3" t="s">
        <v>10</v>
      </c>
      <c r="C518" s="4">
        <f>SUM(C515:C517)</f>
        <v>0</v>
      </c>
      <c r="D518" s="4">
        <f>SUM(D515:D517)</f>
        <v>0</v>
      </c>
      <c r="E518" s="4">
        <f>SUM(E515:E517)</f>
        <v>0</v>
      </c>
    </row>
    <row r="519" spans="1:5" ht="12.75">
      <c r="A519" s="6" t="s">
        <v>14</v>
      </c>
      <c r="B519" s="2"/>
      <c r="C519" s="4"/>
      <c r="D519" s="4"/>
      <c r="E519" s="7"/>
    </row>
    <row r="520" spans="1:5" ht="12.75">
      <c r="A520" s="6"/>
      <c r="B520" s="2" t="s">
        <v>15</v>
      </c>
      <c r="C520" s="4">
        <v>125</v>
      </c>
      <c r="D520" s="4">
        <v>0</v>
      </c>
      <c r="E520" s="7">
        <v>125</v>
      </c>
    </row>
    <row r="521" spans="1:5" ht="12.75">
      <c r="A521" s="6"/>
      <c r="B521" s="2" t="s">
        <v>16</v>
      </c>
      <c r="C521" s="4">
        <v>0</v>
      </c>
      <c r="D521" s="4">
        <v>0</v>
      </c>
      <c r="E521" s="7">
        <v>0</v>
      </c>
    </row>
    <row r="522" spans="1:5" ht="12.75">
      <c r="A522" s="6"/>
      <c r="B522" s="3" t="s">
        <v>10</v>
      </c>
      <c r="C522" s="4">
        <f>SUM(C520:C521)</f>
        <v>125</v>
      </c>
      <c r="D522" s="4">
        <f>SUM(D520:D521)</f>
        <v>0</v>
      </c>
      <c r="E522" s="4">
        <f>SUM(E520:E521)</f>
        <v>125</v>
      </c>
    </row>
    <row r="523" spans="1:5" ht="12.75">
      <c r="A523" s="6" t="s">
        <v>16</v>
      </c>
      <c r="B523" s="2"/>
      <c r="C523" s="4"/>
      <c r="D523" s="4"/>
      <c r="E523" s="7"/>
    </row>
    <row r="524" spans="1:5" ht="12.75">
      <c r="A524" s="6"/>
      <c r="B524" s="3" t="s">
        <v>10</v>
      </c>
      <c r="C524" s="4">
        <v>0</v>
      </c>
      <c r="D524" s="4">
        <v>0</v>
      </c>
      <c r="E524" s="4">
        <v>0</v>
      </c>
    </row>
    <row r="525" spans="1:5" ht="12.75">
      <c r="A525" s="6" t="s">
        <v>17</v>
      </c>
      <c r="B525" s="2"/>
      <c r="C525" s="4"/>
      <c r="D525" s="4"/>
      <c r="E525" s="4"/>
    </row>
    <row r="526" spans="1:5" ht="13.5" thickBot="1">
      <c r="A526" s="14"/>
      <c r="B526" s="15" t="s">
        <v>10</v>
      </c>
      <c r="C526" s="16">
        <v>0</v>
      </c>
      <c r="D526" s="16">
        <v>0</v>
      </c>
      <c r="E526" s="16">
        <v>0</v>
      </c>
    </row>
    <row r="527" spans="1:5" ht="13.5" thickBot="1">
      <c r="A527" s="17" t="s">
        <v>10</v>
      </c>
      <c r="B527" s="18"/>
      <c r="C527" s="19">
        <f>C513+C518+C522+C524</f>
        <v>3250</v>
      </c>
      <c r="D527" s="19">
        <f>D513+D518+D522+D524+D526</f>
        <v>0</v>
      </c>
      <c r="E527" s="19">
        <f>E513+E518+E522+E524+E526</f>
        <v>3185</v>
      </c>
    </row>
    <row r="528" ht="13.5" thickBot="1"/>
    <row r="529" spans="1:5" ht="12.75">
      <c r="A529" s="55" t="s">
        <v>40</v>
      </c>
      <c r="B529" s="56"/>
      <c r="C529" s="56"/>
      <c r="D529" s="56"/>
      <c r="E529" s="57"/>
    </row>
    <row r="530" spans="1:5" ht="12.75">
      <c r="A530" s="46" t="s">
        <v>145</v>
      </c>
      <c r="B530" s="47"/>
      <c r="C530" s="47"/>
      <c r="D530" s="47"/>
      <c r="E530" s="48"/>
    </row>
    <row r="531" spans="1:5" ht="12.75">
      <c r="A531" s="46" t="s">
        <v>69</v>
      </c>
      <c r="B531" s="47"/>
      <c r="C531" s="47"/>
      <c r="D531" s="47"/>
      <c r="E531" s="48"/>
    </row>
    <row r="532" spans="1:5" ht="13.5" thickBot="1">
      <c r="A532" s="64" t="s">
        <v>115</v>
      </c>
      <c r="B532" s="65"/>
      <c r="C532" s="65"/>
      <c r="D532" s="65"/>
      <c r="E532" s="66"/>
    </row>
    <row r="533" spans="1:5" ht="13.5" thickBot="1">
      <c r="A533" s="10"/>
      <c r="B533" s="11"/>
      <c r="C533" s="12" t="s">
        <v>3</v>
      </c>
      <c r="D533" s="12" t="s">
        <v>4</v>
      </c>
      <c r="E533" s="13" t="s">
        <v>46</v>
      </c>
    </row>
    <row r="534" spans="1:5" ht="12.75">
      <c r="A534" s="8" t="s">
        <v>5</v>
      </c>
      <c r="B534" s="5"/>
      <c r="C534" s="5"/>
      <c r="D534" s="5"/>
      <c r="E534" s="9"/>
    </row>
    <row r="535" spans="1:5" ht="12.75">
      <c r="A535" s="6"/>
      <c r="B535" s="2" t="s">
        <v>6</v>
      </c>
      <c r="C535" s="4">
        <v>0</v>
      </c>
      <c r="D535" s="4">
        <v>0</v>
      </c>
      <c r="E535" s="4">
        <v>0</v>
      </c>
    </row>
    <row r="536" spans="1:5" ht="12.75">
      <c r="A536" s="6"/>
      <c r="B536" s="2" t="s">
        <v>7</v>
      </c>
      <c r="C536" s="4">
        <v>0</v>
      </c>
      <c r="D536" s="4">
        <v>0</v>
      </c>
      <c r="E536" s="4">
        <v>0</v>
      </c>
    </row>
    <row r="537" spans="1:5" ht="24.75" customHeight="1">
      <c r="A537" s="6"/>
      <c r="B537" s="2" t="s">
        <v>8</v>
      </c>
      <c r="C537" s="4">
        <v>0</v>
      </c>
      <c r="D537" s="4">
        <v>0</v>
      </c>
      <c r="E537" s="4">
        <v>0</v>
      </c>
    </row>
    <row r="538" spans="1:5" ht="12.75">
      <c r="A538" s="6"/>
      <c r="B538" s="2" t="s">
        <v>9</v>
      </c>
      <c r="C538" s="4">
        <v>0</v>
      </c>
      <c r="D538" s="4">
        <v>0</v>
      </c>
      <c r="E538" s="4">
        <v>0</v>
      </c>
    </row>
    <row r="539" spans="1:5" ht="12.75">
      <c r="A539" s="6"/>
      <c r="B539" s="3" t="s">
        <v>10</v>
      </c>
      <c r="C539" s="4">
        <f>SUM(C535:C538)</f>
        <v>0</v>
      </c>
      <c r="D539" s="4">
        <f>SUM(D535:D538)</f>
        <v>0</v>
      </c>
      <c r="E539" s="4">
        <f>SUM(E535:E538)</f>
        <v>0</v>
      </c>
    </row>
    <row r="540" spans="1:5" ht="12.75">
      <c r="A540" s="6" t="s">
        <v>11</v>
      </c>
      <c r="B540" s="2"/>
      <c r="C540" s="4"/>
      <c r="D540" s="4"/>
      <c r="E540" s="7"/>
    </row>
    <row r="541" spans="1:5" ht="12.75">
      <c r="A541" s="6"/>
      <c r="B541" s="2" t="s">
        <v>12</v>
      </c>
      <c r="C541" s="4">
        <v>0</v>
      </c>
      <c r="D541" s="4">
        <v>0</v>
      </c>
      <c r="E541" s="4">
        <v>0</v>
      </c>
    </row>
    <row r="542" spans="1:5" ht="12.75">
      <c r="A542" s="6"/>
      <c r="B542" s="2" t="s">
        <v>13</v>
      </c>
      <c r="C542" s="4">
        <v>0</v>
      </c>
      <c r="D542" s="4">
        <v>0</v>
      </c>
      <c r="E542" s="4">
        <v>0</v>
      </c>
    </row>
    <row r="543" spans="1:5" ht="12.75">
      <c r="A543" s="6"/>
      <c r="B543" s="2" t="s">
        <v>9</v>
      </c>
      <c r="C543" s="4">
        <v>0</v>
      </c>
      <c r="D543" s="4">
        <v>0</v>
      </c>
      <c r="E543" s="4">
        <v>0</v>
      </c>
    </row>
    <row r="544" spans="1:5" ht="12.75">
      <c r="A544" s="6"/>
      <c r="B544" s="3" t="s">
        <v>10</v>
      </c>
      <c r="C544" s="4">
        <f>SUM(C541:C543)</f>
        <v>0</v>
      </c>
      <c r="D544" s="4">
        <f>SUM(D541:D543)</f>
        <v>0</v>
      </c>
      <c r="E544" s="4">
        <f>SUM(E541:E543)</f>
        <v>0</v>
      </c>
    </row>
    <row r="545" spans="1:5" ht="12.75">
      <c r="A545" s="6" t="s">
        <v>14</v>
      </c>
      <c r="B545" s="2"/>
      <c r="C545" s="4"/>
      <c r="D545" s="4"/>
      <c r="E545" s="7"/>
    </row>
    <row r="546" spans="1:5" ht="12.75">
      <c r="A546" s="6"/>
      <c r="B546" s="2" t="s">
        <v>15</v>
      </c>
      <c r="C546" s="4">
        <v>100</v>
      </c>
      <c r="D546" s="4">
        <v>0</v>
      </c>
      <c r="E546" s="7">
        <v>100</v>
      </c>
    </row>
    <row r="547" spans="1:5" ht="12.75">
      <c r="A547" s="6"/>
      <c r="B547" s="2" t="s">
        <v>16</v>
      </c>
      <c r="C547" s="4">
        <v>0</v>
      </c>
      <c r="D547" s="4">
        <v>0</v>
      </c>
      <c r="E547" s="7">
        <v>0</v>
      </c>
    </row>
    <row r="548" spans="1:5" ht="12.75">
      <c r="A548" s="6"/>
      <c r="B548" s="3" t="s">
        <v>10</v>
      </c>
      <c r="C548" s="4">
        <f>SUM(C546:C547)</f>
        <v>100</v>
      </c>
      <c r="D548" s="4">
        <f>SUM(D546:D547)</f>
        <v>0</v>
      </c>
      <c r="E548" s="4">
        <f>SUM(E546:E547)</f>
        <v>100</v>
      </c>
    </row>
    <row r="549" spans="1:5" ht="12.75">
      <c r="A549" s="6" t="s">
        <v>16</v>
      </c>
      <c r="B549" s="2"/>
      <c r="C549" s="4"/>
      <c r="D549" s="4"/>
      <c r="E549" s="7"/>
    </row>
    <row r="550" spans="1:5" ht="12.75">
      <c r="A550" s="6"/>
      <c r="B550" s="3" t="s">
        <v>10</v>
      </c>
      <c r="C550" s="4">
        <v>0</v>
      </c>
      <c r="D550" s="4">
        <v>0</v>
      </c>
      <c r="E550" s="4">
        <v>0</v>
      </c>
    </row>
    <row r="551" spans="1:5" ht="12.75">
      <c r="A551" s="6" t="s">
        <v>17</v>
      </c>
      <c r="B551" s="2"/>
      <c r="C551" s="4"/>
      <c r="D551" s="4"/>
      <c r="E551" s="4"/>
    </row>
    <row r="552" spans="1:5" ht="13.5" thickBot="1">
      <c r="A552" s="14"/>
      <c r="B552" s="15" t="s">
        <v>10</v>
      </c>
      <c r="C552" s="16">
        <v>0</v>
      </c>
      <c r="D552" s="16">
        <v>0</v>
      </c>
      <c r="E552" s="16">
        <v>0</v>
      </c>
    </row>
    <row r="553" spans="1:5" ht="13.5" thickBot="1">
      <c r="A553" s="17" t="s">
        <v>10</v>
      </c>
      <c r="B553" s="18"/>
      <c r="C553" s="19">
        <f>C539+C544+C548+C550</f>
        <v>100</v>
      </c>
      <c r="D553" s="19">
        <f>D539+D544+D548+D550+D552</f>
        <v>0</v>
      </c>
      <c r="E553" s="19">
        <f>E539+E544+E548+E550+E552</f>
        <v>100</v>
      </c>
    </row>
    <row r="554" ht="13.5" thickBot="1"/>
    <row r="555" spans="1:5" ht="12.75">
      <c r="A555" s="55" t="s">
        <v>64</v>
      </c>
      <c r="B555" s="56"/>
      <c r="C555" s="56"/>
      <c r="D555" s="56"/>
      <c r="E555" s="57"/>
    </row>
    <row r="556" spans="1:5" ht="12.75">
      <c r="A556" s="46" t="s">
        <v>146</v>
      </c>
      <c r="B556" s="47"/>
      <c r="C556" s="47"/>
      <c r="D556" s="47"/>
      <c r="E556" s="48"/>
    </row>
    <row r="557" spans="1:5" ht="12.75">
      <c r="A557" s="46" t="s">
        <v>69</v>
      </c>
      <c r="B557" s="47"/>
      <c r="C557" s="47"/>
      <c r="D557" s="47"/>
      <c r="E557" s="48"/>
    </row>
    <row r="558" spans="1:5" ht="13.5" thickBot="1">
      <c r="A558" s="58" t="s">
        <v>116</v>
      </c>
      <c r="B558" s="59"/>
      <c r="C558" s="59"/>
      <c r="D558" s="59"/>
      <c r="E558" s="60"/>
    </row>
    <row r="559" spans="1:5" ht="13.5" thickBot="1">
      <c r="A559" s="10"/>
      <c r="B559" s="11"/>
      <c r="C559" s="12" t="s">
        <v>3</v>
      </c>
      <c r="D559" s="12" t="s">
        <v>4</v>
      </c>
      <c r="E559" s="13" t="s">
        <v>46</v>
      </c>
    </row>
    <row r="560" spans="1:5" ht="12.75">
      <c r="A560" s="8" t="s">
        <v>5</v>
      </c>
      <c r="B560" s="5"/>
      <c r="C560" s="5"/>
      <c r="D560" s="5"/>
      <c r="E560" s="9"/>
    </row>
    <row r="561" spans="1:5" ht="12.75">
      <c r="A561" s="6"/>
      <c r="B561" s="2" t="s">
        <v>6</v>
      </c>
      <c r="C561" s="4">
        <v>0</v>
      </c>
      <c r="D561" s="4">
        <v>0</v>
      </c>
      <c r="E561" s="4">
        <v>0</v>
      </c>
    </row>
    <row r="562" spans="1:5" ht="12.75">
      <c r="A562" s="6"/>
      <c r="B562" s="2" t="s">
        <v>7</v>
      </c>
      <c r="C562" s="4">
        <v>0</v>
      </c>
      <c r="D562" s="4">
        <v>0</v>
      </c>
      <c r="E562" s="4">
        <v>0</v>
      </c>
    </row>
    <row r="563" spans="1:5" ht="12.75">
      <c r="A563" s="6"/>
      <c r="B563" s="2" t="s">
        <v>8</v>
      </c>
      <c r="C563" s="4">
        <v>0</v>
      </c>
      <c r="D563" s="4">
        <v>0</v>
      </c>
      <c r="E563" s="4">
        <v>0</v>
      </c>
    </row>
    <row r="564" spans="1:5" ht="12.75">
      <c r="A564" s="6"/>
      <c r="B564" s="2" t="s">
        <v>9</v>
      </c>
      <c r="C564" s="4">
        <v>0</v>
      </c>
      <c r="D564" s="4">
        <v>0</v>
      </c>
      <c r="E564" s="4">
        <v>0</v>
      </c>
    </row>
    <row r="565" spans="1:5" ht="12.75">
      <c r="A565" s="6"/>
      <c r="B565" s="3" t="s">
        <v>10</v>
      </c>
      <c r="C565" s="4">
        <f>SUM(C561:C564)</f>
        <v>0</v>
      </c>
      <c r="D565" s="4">
        <f>SUM(D561:D564)</f>
        <v>0</v>
      </c>
      <c r="E565" s="4">
        <f>SUM(E561:E564)</f>
        <v>0</v>
      </c>
    </row>
    <row r="566" spans="1:5" ht="12.75">
      <c r="A566" s="6" t="s">
        <v>11</v>
      </c>
      <c r="B566" s="2"/>
      <c r="C566" s="4"/>
      <c r="D566" s="4"/>
      <c r="E566" s="7"/>
    </row>
    <row r="567" spans="1:5" ht="12.75">
      <c r="A567" s="6"/>
      <c r="B567" s="2" t="s">
        <v>12</v>
      </c>
      <c r="C567" s="4">
        <v>0</v>
      </c>
      <c r="D567" s="4">
        <v>0</v>
      </c>
      <c r="E567" s="4">
        <v>0</v>
      </c>
    </row>
    <row r="568" spans="1:5" ht="12.75">
      <c r="A568" s="6"/>
      <c r="B568" s="2" t="s">
        <v>13</v>
      </c>
      <c r="C568" s="4">
        <v>600</v>
      </c>
      <c r="D568" s="4">
        <v>0</v>
      </c>
      <c r="E568" s="4">
        <v>400</v>
      </c>
    </row>
    <row r="569" spans="1:5" ht="12.75">
      <c r="A569" s="6"/>
      <c r="B569" s="2" t="s">
        <v>9</v>
      </c>
      <c r="C569" s="4">
        <v>0</v>
      </c>
      <c r="D569" s="4">
        <v>0</v>
      </c>
      <c r="E569" s="4">
        <v>0</v>
      </c>
    </row>
    <row r="570" spans="1:5" ht="12.75">
      <c r="A570" s="6"/>
      <c r="B570" s="3" t="s">
        <v>10</v>
      </c>
      <c r="C570" s="4">
        <f>SUM(C567:C569)</f>
        <v>600</v>
      </c>
      <c r="D570" s="4">
        <f>SUM(D567:D569)</f>
        <v>0</v>
      </c>
      <c r="E570" s="4">
        <f>SUM(E567:E569)</f>
        <v>400</v>
      </c>
    </row>
    <row r="571" spans="1:5" ht="12.75">
      <c r="A571" s="6" t="s">
        <v>14</v>
      </c>
      <c r="B571" s="2"/>
      <c r="C571" s="4"/>
      <c r="D571" s="4"/>
      <c r="E571" s="7"/>
    </row>
    <row r="572" spans="1:5" ht="12.75">
      <c r="A572" s="6"/>
      <c r="B572" s="2" t="s">
        <v>15</v>
      </c>
      <c r="C572" s="4">
        <v>450</v>
      </c>
      <c r="D572" s="4">
        <v>0</v>
      </c>
      <c r="E572" s="7">
        <v>280</v>
      </c>
    </row>
    <row r="573" spans="1:5" ht="12.75">
      <c r="A573" s="6"/>
      <c r="B573" s="2" t="s">
        <v>16</v>
      </c>
      <c r="C573" s="4">
        <v>0</v>
      </c>
      <c r="D573" s="4">
        <v>0</v>
      </c>
      <c r="E573" s="7">
        <v>0</v>
      </c>
    </row>
    <row r="574" spans="1:5" ht="12.75">
      <c r="A574" s="6"/>
      <c r="B574" s="3" t="s">
        <v>10</v>
      </c>
      <c r="C574" s="4">
        <f>SUM(C572:C573)</f>
        <v>450</v>
      </c>
      <c r="D574" s="4">
        <f>SUM(D572:D573)</f>
        <v>0</v>
      </c>
      <c r="E574" s="4">
        <f>SUM(E572:E573)</f>
        <v>280</v>
      </c>
    </row>
    <row r="575" spans="1:5" ht="12.75">
      <c r="A575" s="6" t="s">
        <v>16</v>
      </c>
      <c r="B575" s="2"/>
      <c r="C575" s="4"/>
      <c r="D575" s="4"/>
      <c r="E575" s="7"/>
    </row>
    <row r="576" spans="1:5" ht="12.75">
      <c r="A576" s="6"/>
      <c r="B576" s="3" t="s">
        <v>10</v>
      </c>
      <c r="C576" s="4">
        <v>0</v>
      </c>
      <c r="D576" s="4">
        <v>0</v>
      </c>
      <c r="E576" s="4">
        <v>0</v>
      </c>
    </row>
    <row r="577" spans="1:5" ht="12.75">
      <c r="A577" s="6" t="s">
        <v>17</v>
      </c>
      <c r="B577" s="2"/>
      <c r="C577" s="4"/>
      <c r="D577" s="4"/>
      <c r="E577" s="4"/>
    </row>
    <row r="578" spans="1:5" ht="13.5" thickBot="1">
      <c r="A578" s="14"/>
      <c r="B578" s="15" t="s">
        <v>10</v>
      </c>
      <c r="C578" s="16">
        <v>0</v>
      </c>
      <c r="D578" s="16">
        <v>0</v>
      </c>
      <c r="E578" s="16">
        <v>0</v>
      </c>
    </row>
    <row r="579" spans="1:5" ht="13.5" thickBot="1">
      <c r="A579" s="17" t="s">
        <v>10</v>
      </c>
      <c r="B579" s="18"/>
      <c r="C579" s="19">
        <f>C565+C570+C574+C576</f>
        <v>1050</v>
      </c>
      <c r="D579" s="19">
        <f>D565+D570+D574+D576+D578</f>
        <v>0</v>
      </c>
      <c r="E579" s="19">
        <f>E565+E570+E574+E576+E578</f>
        <v>680</v>
      </c>
    </row>
    <row r="580" ht="13.5" thickBot="1"/>
    <row r="581" spans="1:5" ht="12.75">
      <c r="A581" s="55" t="s">
        <v>65</v>
      </c>
      <c r="B581" s="56"/>
      <c r="C581" s="56"/>
      <c r="D581" s="56"/>
      <c r="E581" s="57"/>
    </row>
    <row r="582" spans="1:5" ht="12.75">
      <c r="A582" s="46" t="s">
        <v>147</v>
      </c>
      <c r="B582" s="47"/>
      <c r="C582" s="47"/>
      <c r="D582" s="47"/>
      <c r="E582" s="48"/>
    </row>
    <row r="583" spans="1:5" ht="12.75">
      <c r="A583" s="46" t="s">
        <v>71</v>
      </c>
      <c r="B583" s="47"/>
      <c r="C583" s="47"/>
      <c r="D583" s="47"/>
      <c r="E583" s="48"/>
    </row>
    <row r="584" spans="1:5" ht="13.5" thickBot="1">
      <c r="A584" s="64" t="s">
        <v>117</v>
      </c>
      <c r="B584" s="65"/>
      <c r="C584" s="65"/>
      <c r="D584" s="65"/>
      <c r="E584" s="66"/>
    </row>
    <row r="585" spans="1:5" ht="13.5" thickBot="1">
      <c r="A585" s="10"/>
      <c r="B585" s="11"/>
      <c r="C585" s="12" t="s">
        <v>3</v>
      </c>
      <c r="D585" s="12" t="s">
        <v>4</v>
      </c>
      <c r="E585" s="13" t="s">
        <v>46</v>
      </c>
    </row>
    <row r="586" spans="1:5" ht="12.75">
      <c r="A586" s="8" t="s">
        <v>5</v>
      </c>
      <c r="B586" s="5"/>
      <c r="C586" s="5"/>
      <c r="D586" s="5"/>
      <c r="E586" s="9"/>
    </row>
    <row r="587" spans="1:5" ht="26.25" customHeight="1">
      <c r="A587" s="6"/>
      <c r="B587" s="2" t="s">
        <v>6</v>
      </c>
      <c r="C587" s="4">
        <v>5000</v>
      </c>
      <c r="D587" s="4">
        <v>5000</v>
      </c>
      <c r="E587" s="4">
        <v>4000</v>
      </c>
    </row>
    <row r="588" spans="1:5" ht="12.75">
      <c r="A588" s="6"/>
      <c r="B588" s="2" t="s">
        <v>7</v>
      </c>
      <c r="C588" s="4">
        <v>2000</v>
      </c>
      <c r="D588" s="4">
        <v>2107</v>
      </c>
      <c r="E588" s="4">
        <v>0</v>
      </c>
    </row>
    <row r="589" spans="1:5" ht="12.75">
      <c r="A589" s="6"/>
      <c r="B589" s="2" t="s">
        <v>8</v>
      </c>
      <c r="C589" s="4">
        <v>180</v>
      </c>
      <c r="D589" s="4">
        <v>150</v>
      </c>
      <c r="E589" s="4">
        <v>0</v>
      </c>
    </row>
    <row r="590" spans="1:5" ht="12.75">
      <c r="A590" s="6"/>
      <c r="B590" s="2" t="s">
        <v>9</v>
      </c>
      <c r="C590" s="4">
        <v>0</v>
      </c>
      <c r="D590" s="4">
        <v>84</v>
      </c>
      <c r="E590" s="4">
        <v>0</v>
      </c>
    </row>
    <row r="591" spans="1:5" ht="12.75">
      <c r="A591" s="6"/>
      <c r="B591" s="3" t="s">
        <v>10</v>
      </c>
      <c r="C591" s="4">
        <f>SUM(C587:C590)</f>
        <v>7180</v>
      </c>
      <c r="D591" s="4">
        <f>SUM(D587:D590)</f>
        <v>7341</v>
      </c>
      <c r="E591" s="4">
        <f>SUM(E587:E590)</f>
        <v>4000</v>
      </c>
    </row>
    <row r="592" spans="1:5" ht="12.75">
      <c r="A592" s="6" t="s">
        <v>11</v>
      </c>
      <c r="B592" s="2"/>
      <c r="C592" s="4"/>
      <c r="D592" s="4"/>
      <c r="E592" s="7"/>
    </row>
    <row r="593" spans="1:5" ht="12.75">
      <c r="A593" s="6"/>
      <c r="B593" s="2" t="s">
        <v>12</v>
      </c>
      <c r="C593" s="4">
        <v>0</v>
      </c>
      <c r="D593" s="4">
        <v>0</v>
      </c>
      <c r="E593" s="4">
        <v>0</v>
      </c>
    </row>
    <row r="594" spans="1:5" ht="12.75">
      <c r="A594" s="6"/>
      <c r="B594" s="2" t="s">
        <v>13</v>
      </c>
      <c r="C594" s="4">
        <v>0</v>
      </c>
      <c r="D594" s="4">
        <v>0</v>
      </c>
      <c r="E594" s="4">
        <v>0</v>
      </c>
    </row>
    <row r="595" spans="1:5" ht="12.75">
      <c r="A595" s="6"/>
      <c r="B595" s="2" t="s">
        <v>9</v>
      </c>
      <c r="C595" s="4">
        <v>360</v>
      </c>
      <c r="D595" s="4">
        <v>0</v>
      </c>
      <c r="E595" s="4">
        <v>0</v>
      </c>
    </row>
    <row r="596" spans="1:5" ht="12.75">
      <c r="A596" s="6"/>
      <c r="B596" s="3" t="s">
        <v>10</v>
      </c>
      <c r="C596" s="4">
        <f>SUM(C593:C595)</f>
        <v>360</v>
      </c>
      <c r="D596" s="4">
        <f>SUM(D593:D595)</f>
        <v>0</v>
      </c>
      <c r="E596" s="4">
        <f>SUM(E593:E595)</f>
        <v>0</v>
      </c>
    </row>
    <row r="597" spans="1:5" ht="12.75">
      <c r="A597" s="6" t="s">
        <v>14</v>
      </c>
      <c r="B597" s="2"/>
      <c r="C597" s="4"/>
      <c r="D597" s="4"/>
      <c r="E597" s="7"/>
    </row>
    <row r="598" spans="1:5" ht="12.75">
      <c r="A598" s="6"/>
      <c r="B598" s="2" t="s">
        <v>15</v>
      </c>
      <c r="C598" s="4">
        <v>250</v>
      </c>
      <c r="D598" s="4">
        <v>135</v>
      </c>
      <c r="E598" s="7">
        <v>135</v>
      </c>
    </row>
    <row r="599" spans="1:5" ht="12.75">
      <c r="A599" s="6"/>
      <c r="B599" s="2" t="s">
        <v>16</v>
      </c>
      <c r="C599" s="4">
        <v>0</v>
      </c>
      <c r="D599" s="4">
        <v>0</v>
      </c>
      <c r="E599" s="7">
        <v>0</v>
      </c>
    </row>
    <row r="600" spans="1:5" ht="12.75">
      <c r="A600" s="6"/>
      <c r="B600" s="3" t="s">
        <v>10</v>
      </c>
      <c r="C600" s="4">
        <f>SUM(C598:C599)</f>
        <v>250</v>
      </c>
      <c r="D600" s="4">
        <f>SUM(D598:D599)</f>
        <v>135</v>
      </c>
      <c r="E600" s="4">
        <f>SUM(E598:E599)</f>
        <v>135</v>
      </c>
    </row>
    <row r="601" spans="1:5" ht="12.75">
      <c r="A601" s="6" t="s">
        <v>16</v>
      </c>
      <c r="B601" s="2"/>
      <c r="C601" s="4"/>
      <c r="D601" s="4"/>
      <c r="E601" s="7"/>
    </row>
    <row r="602" spans="1:5" ht="12.75">
      <c r="A602" s="6"/>
      <c r="B602" s="3" t="s">
        <v>10</v>
      </c>
      <c r="C602" s="4">
        <v>149.4</v>
      </c>
      <c r="D602" s="4">
        <v>0</v>
      </c>
      <c r="E602" s="4">
        <v>0</v>
      </c>
    </row>
    <row r="603" spans="1:5" ht="12.75">
      <c r="A603" s="6" t="s">
        <v>17</v>
      </c>
      <c r="B603" s="2"/>
      <c r="C603" s="4"/>
      <c r="D603" s="4"/>
      <c r="E603" s="4"/>
    </row>
    <row r="604" spans="1:5" ht="13.5" thickBot="1">
      <c r="A604" s="14"/>
      <c r="B604" s="15" t="s">
        <v>10</v>
      </c>
      <c r="C604" s="16">
        <v>500</v>
      </c>
      <c r="D604" s="16">
        <v>0</v>
      </c>
      <c r="E604" s="16">
        <v>0</v>
      </c>
    </row>
    <row r="605" spans="1:5" ht="13.5" thickBot="1">
      <c r="A605" s="17" t="s">
        <v>10</v>
      </c>
      <c r="B605" s="18"/>
      <c r="C605" s="19">
        <f>C591+C596+C600+C602</f>
        <v>7939.4</v>
      </c>
      <c r="D605" s="19">
        <f>D591+D596+D600+D602+D604</f>
        <v>7476</v>
      </c>
      <c r="E605" s="19">
        <f>E591+E596+E600+E602+E604</f>
        <v>4135</v>
      </c>
    </row>
    <row r="606" ht="13.5" thickBot="1"/>
    <row r="607" spans="1:5" ht="12.75">
      <c r="A607" s="55" t="s">
        <v>66</v>
      </c>
      <c r="B607" s="56"/>
      <c r="C607" s="56"/>
      <c r="D607" s="56"/>
      <c r="E607" s="57"/>
    </row>
    <row r="608" spans="1:5" ht="12.75">
      <c r="A608" s="46" t="s">
        <v>148</v>
      </c>
      <c r="B608" s="47"/>
      <c r="C608" s="47"/>
      <c r="D608" s="47"/>
      <c r="E608" s="48"/>
    </row>
    <row r="609" spans="1:5" ht="12.75">
      <c r="A609" s="46" t="s">
        <v>72</v>
      </c>
      <c r="B609" s="47"/>
      <c r="C609" s="47"/>
      <c r="D609" s="47"/>
      <c r="E609" s="48"/>
    </row>
    <row r="610" spans="1:7" ht="13.5" thickBot="1">
      <c r="A610" s="67" t="s">
        <v>118</v>
      </c>
      <c r="B610" s="59"/>
      <c r="C610" s="59"/>
      <c r="D610" s="59"/>
      <c r="E610" s="60"/>
      <c r="F610" s="34">
        <v>2</v>
      </c>
      <c r="G610" t="s">
        <v>80</v>
      </c>
    </row>
    <row r="611" spans="1:5" ht="13.5" thickBot="1">
      <c r="A611" s="10"/>
      <c r="B611" s="11"/>
      <c r="C611" s="12" t="s">
        <v>3</v>
      </c>
      <c r="D611" s="12" t="s">
        <v>4</v>
      </c>
      <c r="E611" s="13" t="s">
        <v>46</v>
      </c>
    </row>
    <row r="612" spans="1:5" ht="12.75">
      <c r="A612" s="8" t="s">
        <v>5</v>
      </c>
      <c r="B612" s="5"/>
      <c r="C612" s="5"/>
      <c r="D612" s="5"/>
      <c r="E612" s="9"/>
    </row>
    <row r="613" spans="1:5" ht="12.75">
      <c r="A613" s="6"/>
      <c r="B613" s="2" t="s">
        <v>6</v>
      </c>
      <c r="C613" s="4">
        <v>0</v>
      </c>
      <c r="D613" s="4">
        <v>0</v>
      </c>
      <c r="E613" s="4">
        <v>0</v>
      </c>
    </row>
    <row r="614" spans="1:5" ht="12.75">
      <c r="A614" s="6"/>
      <c r="B614" s="2" t="s">
        <v>7</v>
      </c>
      <c r="C614" s="4">
        <v>0</v>
      </c>
      <c r="D614" s="4">
        <v>0</v>
      </c>
      <c r="E614" s="4">
        <v>0</v>
      </c>
    </row>
    <row r="615" spans="1:5" ht="12.75">
      <c r="A615" s="6"/>
      <c r="B615" s="2" t="s">
        <v>8</v>
      </c>
      <c r="C615" s="4">
        <v>0</v>
      </c>
      <c r="D615" s="4">
        <v>0</v>
      </c>
      <c r="E615" s="4">
        <v>0</v>
      </c>
    </row>
    <row r="616" spans="1:5" ht="12.75">
      <c r="A616" s="6"/>
      <c r="B616" s="2" t="s">
        <v>9</v>
      </c>
      <c r="C616" s="4">
        <v>0</v>
      </c>
      <c r="D616" s="4">
        <v>0</v>
      </c>
      <c r="E616" s="4">
        <v>0</v>
      </c>
    </row>
    <row r="617" spans="1:5" ht="12.75">
      <c r="A617" s="6"/>
      <c r="B617" s="3" t="s">
        <v>10</v>
      </c>
      <c r="C617" s="4">
        <f>SUM(C613:C616)</f>
        <v>0</v>
      </c>
      <c r="D617" s="4">
        <f>SUM(D613:D616)</f>
        <v>0</v>
      </c>
      <c r="E617" s="4">
        <f>SUM(E613:E616)</f>
        <v>0</v>
      </c>
    </row>
    <row r="618" spans="1:5" ht="12.75">
      <c r="A618" s="6" t="s">
        <v>11</v>
      </c>
      <c r="B618" s="2"/>
      <c r="C618" s="4"/>
      <c r="D618" s="4"/>
      <c r="E618" s="7"/>
    </row>
    <row r="619" spans="1:5" ht="12.75">
      <c r="A619" s="6"/>
      <c r="B619" s="2" t="s">
        <v>12</v>
      </c>
      <c r="C619" s="4">
        <v>0</v>
      </c>
      <c r="D619" s="4">
        <v>0</v>
      </c>
      <c r="E619" s="4">
        <v>0</v>
      </c>
    </row>
    <row r="620" spans="1:5" ht="12.75">
      <c r="A620" s="6"/>
      <c r="B620" s="2" t="s">
        <v>13</v>
      </c>
      <c r="C620" s="4">
        <v>80</v>
      </c>
      <c r="D620" s="4">
        <v>0</v>
      </c>
      <c r="E620" s="4">
        <v>80</v>
      </c>
    </row>
    <row r="621" spans="1:5" ht="12.75">
      <c r="A621" s="6"/>
      <c r="B621" s="2" t="s">
        <v>9</v>
      </c>
      <c r="C621" s="4">
        <v>400</v>
      </c>
      <c r="D621" s="4">
        <v>0</v>
      </c>
      <c r="E621" s="4">
        <v>0</v>
      </c>
    </row>
    <row r="622" spans="1:5" ht="12.75">
      <c r="A622" s="6"/>
      <c r="B622" s="3" t="s">
        <v>10</v>
      </c>
      <c r="C622" s="4">
        <f>SUM(C619:C621)</f>
        <v>480</v>
      </c>
      <c r="D622" s="4">
        <f>SUM(D619:D621)</f>
        <v>0</v>
      </c>
      <c r="E622" s="4">
        <f>SUM(E619:E621)</f>
        <v>80</v>
      </c>
    </row>
    <row r="623" spans="1:5" ht="12.75">
      <c r="A623" s="6" t="s">
        <v>14</v>
      </c>
      <c r="B623" s="2"/>
      <c r="C623" s="4"/>
      <c r="D623" s="4"/>
      <c r="E623" s="7"/>
    </row>
    <row r="624" spans="1:5" ht="12.75">
      <c r="A624" s="6"/>
      <c r="B624" s="2" t="s">
        <v>15</v>
      </c>
      <c r="C624" s="4">
        <v>120</v>
      </c>
      <c r="D624" s="4">
        <v>0</v>
      </c>
      <c r="E624" s="7">
        <v>120</v>
      </c>
    </row>
    <row r="625" spans="1:5" ht="12.75">
      <c r="A625" s="6"/>
      <c r="B625" s="2" t="s">
        <v>16</v>
      </c>
      <c r="C625" s="4">
        <v>0</v>
      </c>
      <c r="D625" s="4">
        <v>0</v>
      </c>
      <c r="E625" s="7">
        <v>0</v>
      </c>
    </row>
    <row r="626" spans="1:5" ht="12.75">
      <c r="A626" s="6"/>
      <c r="B626" s="3" t="s">
        <v>10</v>
      </c>
      <c r="C626" s="4">
        <f>SUM(C624:C625)</f>
        <v>120</v>
      </c>
      <c r="D626" s="4">
        <f>SUM(D624:D625)</f>
        <v>0</v>
      </c>
      <c r="E626" s="4">
        <f>SUM(E624:E625)</f>
        <v>120</v>
      </c>
    </row>
    <row r="627" spans="1:5" ht="12.75">
      <c r="A627" s="6" t="s">
        <v>16</v>
      </c>
      <c r="B627" s="2"/>
      <c r="C627" s="4"/>
      <c r="D627" s="4"/>
      <c r="E627" s="7"/>
    </row>
    <row r="628" spans="1:5" ht="12.75">
      <c r="A628" s="6"/>
      <c r="B628" s="3" t="s">
        <v>10</v>
      </c>
      <c r="C628" s="4">
        <v>0</v>
      </c>
      <c r="D628" s="4">
        <v>0</v>
      </c>
      <c r="E628" s="4">
        <v>0</v>
      </c>
    </row>
    <row r="629" spans="1:5" ht="12.75">
      <c r="A629" s="6" t="s">
        <v>17</v>
      </c>
      <c r="B629" s="2"/>
      <c r="C629" s="4"/>
      <c r="D629" s="4"/>
      <c r="E629" s="4"/>
    </row>
    <row r="630" spans="1:5" ht="13.5" thickBot="1">
      <c r="A630" s="14"/>
      <c r="B630" s="15" t="s">
        <v>10</v>
      </c>
      <c r="C630" s="16">
        <v>0</v>
      </c>
      <c r="D630" s="16">
        <v>0</v>
      </c>
      <c r="E630" s="16">
        <v>0</v>
      </c>
    </row>
    <row r="631" spans="1:5" ht="13.5" thickBot="1">
      <c r="A631" s="17" t="s">
        <v>10</v>
      </c>
      <c r="B631" s="18"/>
      <c r="C631" s="19">
        <f>C617+C622+C626+C628</f>
        <v>600</v>
      </c>
      <c r="D631" s="19">
        <f>D617+D622+D626+D628+D630</f>
        <v>0</v>
      </c>
      <c r="E631" s="19">
        <f>E617+E622+E626+E628+E630</f>
        <v>200</v>
      </c>
    </row>
    <row r="632" ht="13.5" thickBot="1"/>
    <row r="633" spans="1:5" ht="12.75">
      <c r="A633" s="52" t="s">
        <v>41</v>
      </c>
      <c r="B633" s="53"/>
      <c r="C633" s="53"/>
      <c r="D633" s="53"/>
      <c r="E633" s="54"/>
    </row>
    <row r="634" spans="1:5" ht="12.75">
      <c r="A634" s="49" t="s">
        <v>149</v>
      </c>
      <c r="B634" s="50"/>
      <c r="C634" s="50"/>
      <c r="D634" s="50"/>
      <c r="E634" s="51"/>
    </row>
    <row r="635" spans="1:5" ht="12.75">
      <c r="A635" s="61" t="s">
        <v>78</v>
      </c>
      <c r="B635" s="47"/>
      <c r="C635" s="47"/>
      <c r="D635" s="47"/>
      <c r="E635" s="48"/>
    </row>
    <row r="636" spans="1:5" ht="13.5" thickBot="1">
      <c r="A636" s="64" t="s">
        <v>122</v>
      </c>
      <c r="B636" s="65"/>
      <c r="C636" s="65"/>
      <c r="D636" s="65"/>
      <c r="E636" s="66"/>
    </row>
    <row r="637" spans="1:5" ht="24.75" customHeight="1" thickBot="1">
      <c r="A637" s="10"/>
      <c r="B637" s="11"/>
      <c r="C637" s="12" t="s">
        <v>3</v>
      </c>
      <c r="D637" s="12" t="s">
        <v>4</v>
      </c>
      <c r="E637" s="13" t="s">
        <v>46</v>
      </c>
    </row>
    <row r="638" spans="1:5" ht="12.75">
      <c r="A638" s="8" t="s">
        <v>5</v>
      </c>
      <c r="B638" s="5"/>
      <c r="C638" s="5"/>
      <c r="D638" s="5"/>
      <c r="E638" s="9"/>
    </row>
    <row r="639" spans="1:5" ht="12.75">
      <c r="A639" s="6"/>
      <c r="B639" s="2" t="s">
        <v>6</v>
      </c>
      <c r="C639" s="4">
        <v>0</v>
      </c>
      <c r="D639" s="4">
        <v>0</v>
      </c>
      <c r="E639" s="4">
        <v>0</v>
      </c>
    </row>
    <row r="640" spans="1:5" ht="12.75">
      <c r="A640" s="6"/>
      <c r="B640" s="2" t="s">
        <v>7</v>
      </c>
      <c r="C640" s="4">
        <v>0</v>
      </c>
      <c r="D640" s="4">
        <v>0</v>
      </c>
      <c r="E640" s="4">
        <v>0</v>
      </c>
    </row>
    <row r="641" spans="1:5" ht="12.75">
      <c r="A641" s="6"/>
      <c r="B641" s="2" t="s">
        <v>8</v>
      </c>
      <c r="C641" s="4">
        <v>0</v>
      </c>
      <c r="D641" s="4">
        <v>0</v>
      </c>
      <c r="E641" s="4">
        <v>0</v>
      </c>
    </row>
    <row r="642" spans="1:5" ht="12.75">
      <c r="A642" s="6"/>
      <c r="B642" s="2" t="s">
        <v>9</v>
      </c>
      <c r="C642" s="4">
        <v>0</v>
      </c>
      <c r="D642" s="4">
        <v>0</v>
      </c>
      <c r="E642" s="4">
        <v>0</v>
      </c>
    </row>
    <row r="643" spans="1:5" ht="12.75">
      <c r="A643" s="6"/>
      <c r="B643" s="3" t="s">
        <v>10</v>
      </c>
      <c r="C643" s="4">
        <f>SUM(C639:C642)</f>
        <v>0</v>
      </c>
      <c r="D643" s="4">
        <f>SUM(D639:D642)</f>
        <v>0</v>
      </c>
      <c r="E643" s="4">
        <f>SUM(E639:E642)</f>
        <v>0</v>
      </c>
    </row>
    <row r="644" spans="1:5" ht="12.75">
      <c r="A644" s="6" t="s">
        <v>11</v>
      </c>
      <c r="B644" s="2"/>
      <c r="C644" s="4"/>
      <c r="D644" s="4"/>
      <c r="E644" s="7"/>
    </row>
    <row r="645" spans="1:5" ht="12.75">
      <c r="A645" s="6"/>
      <c r="B645" s="2" t="s">
        <v>12</v>
      </c>
      <c r="C645" s="4">
        <v>0</v>
      </c>
      <c r="D645" s="4">
        <v>0</v>
      </c>
      <c r="E645" s="4">
        <v>0</v>
      </c>
    </row>
    <row r="646" spans="1:5" ht="12.75">
      <c r="A646" s="6"/>
      <c r="B646" s="2" t="s">
        <v>13</v>
      </c>
      <c r="C646" s="4">
        <v>0</v>
      </c>
      <c r="D646" s="4">
        <v>0</v>
      </c>
      <c r="E646" s="4">
        <v>0</v>
      </c>
    </row>
    <row r="647" spans="1:5" ht="12.75">
      <c r="A647" s="6"/>
      <c r="B647" s="2" t="s">
        <v>9</v>
      </c>
      <c r="C647" s="4">
        <v>0</v>
      </c>
      <c r="D647" s="4">
        <v>0</v>
      </c>
      <c r="E647" s="4">
        <v>0</v>
      </c>
    </row>
    <row r="648" spans="1:5" ht="12.75">
      <c r="A648" s="6"/>
      <c r="B648" s="3" t="s">
        <v>10</v>
      </c>
      <c r="C648" s="4">
        <f>SUM(C645:C647)</f>
        <v>0</v>
      </c>
      <c r="D648" s="4">
        <f>SUM(D645:D647)</f>
        <v>0</v>
      </c>
      <c r="E648" s="4">
        <f>SUM(E645:E647)</f>
        <v>0</v>
      </c>
    </row>
    <row r="649" spans="1:5" ht="12.75">
      <c r="A649" s="6" t="s">
        <v>14</v>
      </c>
      <c r="B649" s="2"/>
      <c r="C649" s="4"/>
      <c r="D649" s="4"/>
      <c r="E649" s="7"/>
    </row>
    <row r="650" spans="1:5" ht="12.75">
      <c r="A650" s="6"/>
      <c r="B650" s="2" t="s">
        <v>15</v>
      </c>
      <c r="C650" s="4">
        <v>125</v>
      </c>
      <c r="D650" s="4">
        <v>0</v>
      </c>
      <c r="E650" s="7">
        <v>125</v>
      </c>
    </row>
    <row r="651" spans="1:5" ht="12.75">
      <c r="A651" s="6"/>
      <c r="B651" s="2" t="s">
        <v>16</v>
      </c>
      <c r="C651" s="4">
        <v>25</v>
      </c>
      <c r="D651" s="4">
        <v>0</v>
      </c>
      <c r="E651" s="7">
        <v>0</v>
      </c>
    </row>
    <row r="652" spans="1:5" ht="12.75">
      <c r="A652" s="6"/>
      <c r="B652" s="3" t="s">
        <v>10</v>
      </c>
      <c r="C652" s="4">
        <f>SUM(C650:C651)</f>
        <v>150</v>
      </c>
      <c r="D652" s="4">
        <f>SUM(D650:D651)</f>
        <v>0</v>
      </c>
      <c r="E652" s="4">
        <f>SUM(E650:E651)</f>
        <v>125</v>
      </c>
    </row>
    <row r="653" spans="1:5" ht="12.75">
      <c r="A653" s="6" t="s">
        <v>16</v>
      </c>
      <c r="B653" s="2"/>
      <c r="C653" s="4"/>
      <c r="D653" s="4"/>
      <c r="E653" s="7"/>
    </row>
    <row r="654" spans="1:5" ht="12.75">
      <c r="A654" s="6"/>
      <c r="B654" s="3" t="s">
        <v>10</v>
      </c>
      <c r="C654" s="4">
        <v>450</v>
      </c>
      <c r="D654" s="4">
        <v>0</v>
      </c>
      <c r="E654" s="4">
        <v>450</v>
      </c>
    </row>
    <row r="655" spans="1:5" ht="12.75">
      <c r="A655" s="6" t="s">
        <v>17</v>
      </c>
      <c r="B655" s="2"/>
      <c r="C655" s="4"/>
      <c r="D655" s="4"/>
      <c r="E655" s="4"/>
    </row>
    <row r="656" spans="1:5" ht="13.5" thickBot="1">
      <c r="A656" s="14"/>
      <c r="B656" s="15" t="s">
        <v>10</v>
      </c>
      <c r="C656" s="16">
        <v>50</v>
      </c>
      <c r="D656" s="16">
        <v>0</v>
      </c>
      <c r="E656" s="16">
        <v>0</v>
      </c>
    </row>
    <row r="657" spans="1:5" ht="13.5" thickBot="1">
      <c r="A657" s="17" t="s">
        <v>10</v>
      </c>
      <c r="B657" s="18"/>
      <c r="C657" s="19">
        <f>C643+C648+C652+C654</f>
        <v>600</v>
      </c>
      <c r="D657" s="19">
        <f>D643+D648+D652+D654+D656</f>
        <v>0</v>
      </c>
      <c r="E657" s="19">
        <f>E643+E648+E652+E654+E656</f>
        <v>575</v>
      </c>
    </row>
    <row r="658" ht="13.5" thickBot="1"/>
    <row r="659" spans="1:5" ht="12.75">
      <c r="A659" s="55" t="s">
        <v>67</v>
      </c>
      <c r="B659" s="56"/>
      <c r="C659" s="56"/>
      <c r="D659" s="56"/>
      <c r="E659" s="57"/>
    </row>
    <row r="660" spans="1:5" ht="12.75">
      <c r="A660" s="46" t="s">
        <v>150</v>
      </c>
      <c r="B660" s="47"/>
      <c r="C660" s="47"/>
      <c r="D660" s="47"/>
      <c r="E660" s="48"/>
    </row>
    <row r="661" spans="1:5" ht="12.75">
      <c r="A661" s="46" t="s">
        <v>69</v>
      </c>
      <c r="B661" s="47"/>
      <c r="C661" s="47"/>
      <c r="D661" s="47"/>
      <c r="E661" s="48"/>
    </row>
    <row r="662" spans="1:5" ht="12" customHeight="1" thickBot="1">
      <c r="A662" s="58" t="s">
        <v>119</v>
      </c>
      <c r="B662" s="59"/>
      <c r="C662" s="59"/>
      <c r="D662" s="59"/>
      <c r="E662" s="60"/>
    </row>
    <row r="663" spans="1:5" ht="13.5" thickBot="1">
      <c r="A663" s="10"/>
      <c r="B663" s="11"/>
      <c r="C663" s="12" t="s">
        <v>3</v>
      </c>
      <c r="D663" s="12" t="s">
        <v>4</v>
      </c>
      <c r="E663" s="13" t="s">
        <v>46</v>
      </c>
    </row>
    <row r="664" spans="1:5" ht="12.75">
      <c r="A664" s="8" t="s">
        <v>5</v>
      </c>
      <c r="B664" s="5"/>
      <c r="C664" s="5"/>
      <c r="D664" s="5"/>
      <c r="E664" s="9"/>
    </row>
    <row r="665" spans="1:5" ht="12.75">
      <c r="A665" s="6"/>
      <c r="B665" s="2" t="s">
        <v>6</v>
      </c>
      <c r="C665" s="4">
        <v>0</v>
      </c>
      <c r="D665" s="4">
        <v>0</v>
      </c>
      <c r="E665" s="4">
        <v>0</v>
      </c>
    </row>
    <row r="666" spans="1:5" ht="12.75">
      <c r="A666" s="6"/>
      <c r="B666" s="2" t="s">
        <v>7</v>
      </c>
      <c r="C666" s="4">
        <v>0</v>
      </c>
      <c r="D666" s="4">
        <v>0</v>
      </c>
      <c r="E666" s="4">
        <v>0</v>
      </c>
    </row>
    <row r="667" spans="1:5" ht="12.75">
      <c r="A667" s="6"/>
      <c r="B667" s="2" t="s">
        <v>8</v>
      </c>
      <c r="C667" s="4">
        <v>0</v>
      </c>
      <c r="D667" s="4">
        <v>0</v>
      </c>
      <c r="E667" s="4">
        <v>0</v>
      </c>
    </row>
    <row r="668" spans="1:5" ht="12.75">
      <c r="A668" s="6"/>
      <c r="B668" s="2" t="s">
        <v>9</v>
      </c>
      <c r="C668" s="4">
        <v>0</v>
      </c>
      <c r="D668" s="4">
        <v>0</v>
      </c>
      <c r="E668" s="4">
        <v>0</v>
      </c>
    </row>
    <row r="669" spans="1:5" ht="12.75">
      <c r="A669" s="6"/>
      <c r="B669" s="3" t="s">
        <v>10</v>
      </c>
      <c r="C669" s="4">
        <f>SUM(C665:C668)</f>
        <v>0</v>
      </c>
      <c r="D669" s="4">
        <f>SUM(D665:D668)</f>
        <v>0</v>
      </c>
      <c r="E669" s="4">
        <f>SUM(E665:E668)</f>
        <v>0</v>
      </c>
    </row>
    <row r="670" spans="1:5" ht="12.75">
      <c r="A670" s="6" t="s">
        <v>11</v>
      </c>
      <c r="B670" s="2"/>
      <c r="C670" s="4"/>
      <c r="D670" s="4"/>
      <c r="E670" s="7"/>
    </row>
    <row r="671" spans="1:5" ht="12.75">
      <c r="A671" s="6"/>
      <c r="B671" s="2" t="s">
        <v>12</v>
      </c>
      <c r="C671" s="4">
        <v>0</v>
      </c>
      <c r="D671" s="4">
        <v>0</v>
      </c>
      <c r="E671" s="4">
        <v>0</v>
      </c>
    </row>
    <row r="672" spans="1:5" ht="12.75">
      <c r="A672" s="6"/>
      <c r="B672" s="2" t="s">
        <v>13</v>
      </c>
      <c r="C672" s="4">
        <v>0</v>
      </c>
      <c r="D672" s="4">
        <v>0</v>
      </c>
      <c r="E672" s="4">
        <v>0</v>
      </c>
    </row>
    <row r="673" spans="1:5" ht="12.75">
      <c r="A673" s="6"/>
      <c r="B673" s="2" t="s">
        <v>9</v>
      </c>
      <c r="C673" s="4">
        <v>0</v>
      </c>
      <c r="D673" s="4">
        <v>0</v>
      </c>
      <c r="E673" s="4">
        <v>0</v>
      </c>
    </row>
    <row r="674" spans="1:5" ht="12.75">
      <c r="A674" s="6"/>
      <c r="B674" s="3" t="s">
        <v>10</v>
      </c>
      <c r="C674" s="4">
        <f>SUM(C671:C673)</f>
        <v>0</v>
      </c>
      <c r="D674" s="4">
        <f>SUM(D671:D673)</f>
        <v>0</v>
      </c>
      <c r="E674" s="4">
        <f>SUM(E671:E673)</f>
        <v>0</v>
      </c>
    </row>
    <row r="675" spans="1:5" ht="12.75">
      <c r="A675" s="6" t="s">
        <v>14</v>
      </c>
      <c r="B675" s="2"/>
      <c r="C675" s="4"/>
      <c r="D675" s="4"/>
      <c r="E675" s="7"/>
    </row>
    <row r="676" spans="1:5" ht="12.75">
      <c r="A676" s="6"/>
      <c r="B676" s="2" t="s">
        <v>15</v>
      </c>
      <c r="C676" s="4">
        <v>150</v>
      </c>
      <c r="D676" s="4">
        <v>0</v>
      </c>
      <c r="E676" s="7">
        <v>140</v>
      </c>
    </row>
    <row r="677" spans="1:5" ht="12.75">
      <c r="A677" s="6"/>
      <c r="B677" s="2" t="s">
        <v>16</v>
      </c>
      <c r="C677" s="4">
        <v>0</v>
      </c>
      <c r="D677" s="4">
        <v>0</v>
      </c>
      <c r="E677" s="7">
        <v>0</v>
      </c>
    </row>
    <row r="678" spans="1:5" ht="12.75">
      <c r="A678" s="6"/>
      <c r="B678" s="3" t="s">
        <v>10</v>
      </c>
      <c r="C678" s="4">
        <f>SUM(C676:C677)</f>
        <v>150</v>
      </c>
      <c r="D678" s="4">
        <f>SUM(D676:D677)</f>
        <v>0</v>
      </c>
      <c r="E678" s="4">
        <f>SUM(E676:E677)</f>
        <v>140</v>
      </c>
    </row>
    <row r="679" spans="1:5" ht="12.75">
      <c r="A679" s="6" t="s">
        <v>16</v>
      </c>
      <c r="B679" s="2"/>
      <c r="C679" s="4"/>
      <c r="D679" s="4"/>
      <c r="E679" s="7"/>
    </row>
    <row r="680" spans="1:5" ht="12.75">
      <c r="A680" s="6"/>
      <c r="B680" s="3" t="s">
        <v>10</v>
      </c>
      <c r="C680" s="4">
        <v>4000</v>
      </c>
      <c r="D680" s="4">
        <v>0</v>
      </c>
      <c r="E680" s="4">
        <v>2000</v>
      </c>
    </row>
    <row r="681" spans="1:5" ht="12.75">
      <c r="A681" s="6" t="s">
        <v>17</v>
      </c>
      <c r="B681" s="2"/>
      <c r="C681" s="4"/>
      <c r="D681" s="4"/>
      <c r="E681" s="4"/>
    </row>
    <row r="682" spans="1:5" ht="13.5" thickBot="1">
      <c r="A682" s="14"/>
      <c r="B682" s="15" t="s">
        <v>10</v>
      </c>
      <c r="C682" s="16">
        <v>0</v>
      </c>
      <c r="D682" s="16">
        <v>0</v>
      </c>
      <c r="E682" s="16">
        <v>0</v>
      </c>
    </row>
    <row r="683" spans="1:5" ht="13.5" thickBot="1">
      <c r="A683" s="17" t="s">
        <v>10</v>
      </c>
      <c r="B683" s="18"/>
      <c r="C683" s="19">
        <f>C669+C674+C678+C680</f>
        <v>4150</v>
      </c>
      <c r="D683" s="19">
        <f>D669+D674+D678+D680+D682</f>
        <v>0</v>
      </c>
      <c r="E683" s="19">
        <f>E669+E674+E678+E680+E682</f>
        <v>2140</v>
      </c>
    </row>
    <row r="684" ht="13.5" thickBot="1"/>
    <row r="685" spans="1:7" ht="12.75">
      <c r="A685" s="55" t="s">
        <v>68</v>
      </c>
      <c r="B685" s="56"/>
      <c r="C685" s="56"/>
      <c r="D685" s="56"/>
      <c r="E685" s="57"/>
      <c r="F685" s="34">
        <v>3</v>
      </c>
      <c r="G685" t="s">
        <v>79</v>
      </c>
    </row>
    <row r="686" spans="1:5" ht="12.75">
      <c r="A686" s="46" t="s">
        <v>151</v>
      </c>
      <c r="B686" s="47"/>
      <c r="C686" s="47"/>
      <c r="D686" s="47"/>
      <c r="E686" s="48"/>
    </row>
    <row r="687" spans="1:5" ht="27" customHeight="1">
      <c r="A687" s="46" t="s">
        <v>71</v>
      </c>
      <c r="B687" s="47"/>
      <c r="C687" s="47"/>
      <c r="D687" s="47"/>
      <c r="E687" s="48"/>
    </row>
    <row r="688" spans="1:5" ht="13.5" thickBot="1">
      <c r="A688" s="64" t="s">
        <v>120</v>
      </c>
      <c r="B688" s="65"/>
      <c r="C688" s="65"/>
      <c r="D688" s="65"/>
      <c r="E688" s="66"/>
    </row>
    <row r="689" spans="1:5" ht="13.5" thickBot="1">
      <c r="A689" s="10"/>
      <c r="B689" s="11"/>
      <c r="C689" s="12" t="s">
        <v>3</v>
      </c>
      <c r="D689" s="12" t="s">
        <v>4</v>
      </c>
      <c r="E689" s="13" t="s">
        <v>46</v>
      </c>
    </row>
    <row r="690" spans="1:5" ht="12.75">
      <c r="A690" s="8" t="s">
        <v>5</v>
      </c>
      <c r="B690" s="5"/>
      <c r="C690" s="5"/>
      <c r="D690" s="5"/>
      <c r="E690" s="9"/>
    </row>
    <row r="691" spans="1:5" ht="12.75">
      <c r="A691" s="6"/>
      <c r="B691" s="2" t="s">
        <v>6</v>
      </c>
      <c r="C691" s="4">
        <v>0</v>
      </c>
      <c r="D691" s="4">
        <v>0</v>
      </c>
      <c r="E691" s="4">
        <v>0</v>
      </c>
    </row>
    <row r="692" spans="1:5" ht="12.75">
      <c r="A692" s="6"/>
      <c r="B692" s="2" t="s">
        <v>7</v>
      </c>
      <c r="C692" s="4">
        <v>940</v>
      </c>
      <c r="D692" s="4">
        <v>0</v>
      </c>
      <c r="E692" s="4">
        <v>500</v>
      </c>
    </row>
    <row r="693" spans="1:5" ht="12.75">
      <c r="A693" s="6"/>
      <c r="B693" s="2" t="s">
        <v>8</v>
      </c>
      <c r="C693" s="4">
        <v>600</v>
      </c>
      <c r="D693" s="4">
        <v>0</v>
      </c>
      <c r="E693" s="4">
        <v>600</v>
      </c>
    </row>
    <row r="694" spans="1:5" ht="12.75">
      <c r="A694" s="6"/>
      <c r="B694" s="2" t="s">
        <v>9</v>
      </c>
      <c r="C694" s="4">
        <v>175</v>
      </c>
      <c r="D694" s="4">
        <v>0</v>
      </c>
      <c r="E694" s="4">
        <v>0</v>
      </c>
    </row>
    <row r="695" spans="1:5" ht="12.75">
      <c r="A695" s="6"/>
      <c r="B695" s="3" t="s">
        <v>10</v>
      </c>
      <c r="C695" s="4">
        <f>SUM(C691:C694)</f>
        <v>1715</v>
      </c>
      <c r="D695" s="4">
        <f>SUM(D691:D694)</f>
        <v>0</v>
      </c>
      <c r="E695" s="4">
        <f>SUM(E691:E694)</f>
        <v>1100</v>
      </c>
    </row>
    <row r="696" spans="1:5" ht="12.75">
      <c r="A696" s="6" t="s">
        <v>11</v>
      </c>
      <c r="B696" s="2"/>
      <c r="C696" s="4"/>
      <c r="D696" s="4"/>
      <c r="E696" s="7"/>
    </row>
    <row r="697" spans="1:5" ht="12.75">
      <c r="A697" s="6"/>
      <c r="B697" s="2" t="s">
        <v>12</v>
      </c>
      <c r="C697" s="4">
        <v>0</v>
      </c>
      <c r="D697" s="4">
        <v>0</v>
      </c>
      <c r="E697" s="4">
        <v>0</v>
      </c>
    </row>
    <row r="698" spans="1:5" ht="12.75">
      <c r="A698" s="6"/>
      <c r="B698" s="2" t="s">
        <v>13</v>
      </c>
      <c r="C698" s="4">
        <v>0</v>
      </c>
      <c r="D698" s="4">
        <v>0</v>
      </c>
      <c r="E698" s="4">
        <v>0</v>
      </c>
    </row>
    <row r="699" spans="1:5" ht="12.75">
      <c r="A699" s="6"/>
      <c r="B699" s="2" t="s">
        <v>9</v>
      </c>
      <c r="C699" s="4">
        <v>0</v>
      </c>
      <c r="D699" s="4">
        <v>0</v>
      </c>
      <c r="E699" s="4">
        <v>0</v>
      </c>
    </row>
    <row r="700" spans="1:5" ht="12.75">
      <c r="A700" s="6"/>
      <c r="B700" s="3" t="s">
        <v>10</v>
      </c>
      <c r="C700" s="4">
        <f>SUM(C697:C699)</f>
        <v>0</v>
      </c>
      <c r="D700" s="4">
        <f>SUM(D697:D699)</f>
        <v>0</v>
      </c>
      <c r="E700" s="4">
        <f>SUM(E697:E699)</f>
        <v>0</v>
      </c>
    </row>
    <row r="701" spans="1:5" ht="12.75">
      <c r="A701" s="6" t="s">
        <v>14</v>
      </c>
      <c r="B701" s="2"/>
      <c r="C701" s="4"/>
      <c r="D701" s="4"/>
      <c r="E701" s="7"/>
    </row>
    <row r="702" spans="1:5" ht="12.75">
      <c r="A702" s="6"/>
      <c r="B702" s="2" t="s">
        <v>15</v>
      </c>
      <c r="C702" s="4">
        <v>150</v>
      </c>
      <c r="D702" s="4">
        <v>0</v>
      </c>
      <c r="E702" s="7">
        <v>140</v>
      </c>
    </row>
    <row r="703" spans="1:5" ht="12.75">
      <c r="A703" s="6"/>
      <c r="B703" s="2" t="s">
        <v>16</v>
      </c>
      <c r="C703" s="4">
        <v>0</v>
      </c>
      <c r="D703" s="4">
        <v>0</v>
      </c>
      <c r="E703" s="7">
        <v>0</v>
      </c>
    </row>
    <row r="704" spans="1:5" ht="12.75">
      <c r="A704" s="6"/>
      <c r="B704" s="3" t="s">
        <v>10</v>
      </c>
      <c r="C704" s="4">
        <f>SUM(C702:C703)</f>
        <v>150</v>
      </c>
      <c r="D704" s="4">
        <f>SUM(D702:D703)</f>
        <v>0</v>
      </c>
      <c r="E704" s="4">
        <f>SUM(E702:E703)</f>
        <v>140</v>
      </c>
    </row>
    <row r="705" spans="1:5" ht="12.75">
      <c r="A705" s="6" t="s">
        <v>16</v>
      </c>
      <c r="B705" s="2"/>
      <c r="C705" s="4"/>
      <c r="D705" s="4"/>
      <c r="E705" s="7"/>
    </row>
    <row r="706" spans="1:5" ht="12.75">
      <c r="A706" s="6"/>
      <c r="B706" s="3" t="s">
        <v>10</v>
      </c>
      <c r="C706" s="4">
        <v>0</v>
      </c>
      <c r="D706" s="4">
        <v>0</v>
      </c>
      <c r="E706" s="4">
        <v>0</v>
      </c>
    </row>
    <row r="707" spans="1:5" ht="12.75">
      <c r="A707" s="6" t="s">
        <v>17</v>
      </c>
      <c r="B707" s="2"/>
      <c r="C707" s="4"/>
      <c r="D707" s="4"/>
      <c r="E707" s="4"/>
    </row>
    <row r="708" spans="1:5" ht="13.5" thickBot="1">
      <c r="A708" s="14"/>
      <c r="B708" s="15" t="s">
        <v>10</v>
      </c>
      <c r="C708" s="16">
        <v>0</v>
      </c>
      <c r="D708" s="16">
        <v>0</v>
      </c>
      <c r="E708" s="16">
        <v>0</v>
      </c>
    </row>
    <row r="709" spans="1:5" ht="13.5" thickBot="1">
      <c r="A709" s="17" t="s">
        <v>10</v>
      </c>
      <c r="B709" s="18"/>
      <c r="C709" s="19">
        <f>C695+C700+C704+C706</f>
        <v>1865</v>
      </c>
      <c r="D709" s="19">
        <f>D695+D700+D704+D706+D708</f>
        <v>0</v>
      </c>
      <c r="E709" s="19">
        <f>E695+E700+E704+E706+E708</f>
        <v>1240</v>
      </c>
    </row>
    <row r="710" ht="13.5" thickBot="1"/>
    <row r="711" spans="1:5" ht="12.75">
      <c r="A711" s="52" t="s">
        <v>42</v>
      </c>
      <c r="B711" s="53"/>
      <c r="C711" s="53"/>
      <c r="D711" s="53"/>
      <c r="E711" s="54"/>
    </row>
    <row r="712" spans="1:5" ht="12.75">
      <c r="A712" s="46" t="s">
        <v>152</v>
      </c>
      <c r="B712" s="47"/>
      <c r="C712" s="47"/>
      <c r="D712" s="47"/>
      <c r="E712" s="48"/>
    </row>
    <row r="713" spans="1:5" ht="12.75">
      <c r="A713" s="46" t="s">
        <v>76</v>
      </c>
      <c r="B713" s="47"/>
      <c r="C713" s="47"/>
      <c r="D713" s="47"/>
      <c r="E713" s="48"/>
    </row>
    <row r="714" spans="1:5" ht="13.5" thickBot="1">
      <c r="A714" s="58" t="s">
        <v>121</v>
      </c>
      <c r="B714" s="59"/>
      <c r="C714" s="59"/>
      <c r="D714" s="59"/>
      <c r="E714" s="60"/>
    </row>
    <row r="715" spans="1:5" ht="13.5" thickBot="1">
      <c r="A715" s="10"/>
      <c r="B715" s="11"/>
      <c r="C715" s="12" t="s">
        <v>3</v>
      </c>
      <c r="D715" s="12" t="s">
        <v>4</v>
      </c>
      <c r="E715" s="13" t="s">
        <v>46</v>
      </c>
    </row>
    <row r="716" spans="1:5" ht="12.75">
      <c r="A716" s="8" t="s">
        <v>5</v>
      </c>
      <c r="B716" s="5"/>
      <c r="C716" s="5"/>
      <c r="D716" s="5"/>
      <c r="E716" s="9"/>
    </row>
    <row r="717" spans="1:5" ht="12.75">
      <c r="A717" s="6"/>
      <c r="B717" s="2" t="s">
        <v>6</v>
      </c>
      <c r="C717" s="4">
        <v>1800</v>
      </c>
      <c r="D717" s="4">
        <v>0</v>
      </c>
      <c r="E717" s="4">
        <v>1800</v>
      </c>
    </row>
    <row r="718" spans="1:5" ht="12.75">
      <c r="A718" s="6"/>
      <c r="B718" s="2" t="s">
        <v>7</v>
      </c>
      <c r="C718" s="4">
        <v>282.5</v>
      </c>
      <c r="D718" s="4">
        <v>0</v>
      </c>
      <c r="E718" s="4">
        <v>0</v>
      </c>
    </row>
    <row r="719" spans="1:5" ht="12.75">
      <c r="A719" s="6"/>
      <c r="B719" s="2" t="s">
        <v>8</v>
      </c>
      <c r="C719" s="4">
        <v>280</v>
      </c>
      <c r="D719" s="4">
        <v>0</v>
      </c>
      <c r="E719" s="4">
        <v>0</v>
      </c>
    </row>
    <row r="720" spans="1:5" ht="12.75">
      <c r="A720" s="6"/>
      <c r="B720" s="2" t="s">
        <v>9</v>
      </c>
      <c r="C720" s="4">
        <v>120</v>
      </c>
      <c r="D720" s="4">
        <v>0</v>
      </c>
      <c r="E720" s="4">
        <v>0</v>
      </c>
    </row>
    <row r="721" spans="1:5" ht="12.75">
      <c r="A721" s="6"/>
      <c r="B721" s="3" t="s">
        <v>10</v>
      </c>
      <c r="C721" s="4">
        <f>SUM(C717:C720)</f>
        <v>2482.5</v>
      </c>
      <c r="D721" s="4">
        <f>SUM(D717:D720)</f>
        <v>0</v>
      </c>
      <c r="E721" s="4">
        <f>SUM(E717:E720)</f>
        <v>1800</v>
      </c>
    </row>
    <row r="722" spans="1:5" ht="12.75">
      <c r="A722" s="6" t="s">
        <v>11</v>
      </c>
      <c r="B722" s="2"/>
      <c r="C722" s="4"/>
      <c r="D722" s="4"/>
      <c r="E722" s="7"/>
    </row>
    <row r="723" spans="1:5" ht="12.75">
      <c r="A723" s="6"/>
      <c r="B723" s="2" t="s">
        <v>12</v>
      </c>
      <c r="C723" s="4">
        <v>0</v>
      </c>
      <c r="D723" s="4">
        <v>0</v>
      </c>
      <c r="E723" s="4">
        <v>0</v>
      </c>
    </row>
    <row r="724" spans="1:5" ht="12.75">
      <c r="A724" s="6"/>
      <c r="B724" s="2" t="s">
        <v>13</v>
      </c>
      <c r="C724" s="4">
        <v>0</v>
      </c>
      <c r="D724" s="4">
        <v>0</v>
      </c>
      <c r="E724" s="4">
        <v>0</v>
      </c>
    </row>
    <row r="725" spans="1:5" ht="12.75">
      <c r="A725" s="6"/>
      <c r="B725" s="2" t="s">
        <v>9</v>
      </c>
      <c r="C725" s="4">
        <v>0</v>
      </c>
      <c r="D725" s="4">
        <v>0</v>
      </c>
      <c r="E725" s="4">
        <v>0</v>
      </c>
    </row>
    <row r="726" spans="1:5" ht="12.75">
      <c r="A726" s="6"/>
      <c r="B726" s="3" t="s">
        <v>10</v>
      </c>
      <c r="C726" s="4">
        <f>SUM(C723:C725)</f>
        <v>0</v>
      </c>
      <c r="D726" s="4">
        <f>SUM(D723:D725)</f>
        <v>0</v>
      </c>
      <c r="E726" s="4">
        <f>SUM(E723:E725)</f>
        <v>0</v>
      </c>
    </row>
    <row r="727" spans="1:5" ht="12.75">
      <c r="A727" s="6" t="s">
        <v>14</v>
      </c>
      <c r="B727" s="2"/>
      <c r="C727" s="4"/>
      <c r="D727" s="4"/>
      <c r="E727" s="7"/>
    </row>
    <row r="728" spans="1:5" ht="12.75">
      <c r="A728" s="6"/>
      <c r="B728" s="2" t="s">
        <v>15</v>
      </c>
      <c r="C728" s="4">
        <v>100</v>
      </c>
      <c r="D728" s="4">
        <v>0</v>
      </c>
      <c r="E728" s="7">
        <v>100</v>
      </c>
    </row>
    <row r="729" spans="1:5" ht="12.75">
      <c r="A729" s="6"/>
      <c r="B729" s="2" t="s">
        <v>16</v>
      </c>
      <c r="C729" s="4">
        <v>0</v>
      </c>
      <c r="D729" s="4">
        <v>0</v>
      </c>
      <c r="E729" s="7">
        <v>0</v>
      </c>
    </row>
    <row r="730" spans="1:5" ht="12.75">
      <c r="A730" s="6"/>
      <c r="B730" s="3" t="s">
        <v>10</v>
      </c>
      <c r="C730" s="4">
        <f>SUM(C728:C729)</f>
        <v>100</v>
      </c>
      <c r="D730" s="4">
        <f>SUM(D728:D729)</f>
        <v>0</v>
      </c>
      <c r="E730" s="4">
        <f>SUM(E728:E729)</f>
        <v>100</v>
      </c>
    </row>
    <row r="731" spans="1:5" ht="12.75">
      <c r="A731" s="6" t="s">
        <v>16</v>
      </c>
      <c r="B731" s="2"/>
      <c r="C731" s="4"/>
      <c r="D731" s="4"/>
      <c r="E731" s="7"/>
    </row>
    <row r="732" spans="1:5" ht="12.75">
      <c r="A732" s="6"/>
      <c r="B732" s="3" t="s">
        <v>10</v>
      </c>
      <c r="C732" s="4">
        <v>300</v>
      </c>
      <c r="D732" s="4">
        <v>0</v>
      </c>
      <c r="E732" s="4">
        <v>0</v>
      </c>
    </row>
    <row r="733" spans="1:5" ht="12.75">
      <c r="A733" s="6" t="s">
        <v>17</v>
      </c>
      <c r="B733" s="2"/>
      <c r="C733" s="4"/>
      <c r="D733" s="4"/>
      <c r="E733" s="4"/>
    </row>
    <row r="734" spans="1:5" ht="13.5" thickBot="1">
      <c r="A734" s="14"/>
      <c r="B734" s="15" t="s">
        <v>10</v>
      </c>
      <c r="C734" s="16">
        <v>1500</v>
      </c>
      <c r="D734" s="16">
        <v>0</v>
      </c>
      <c r="E734" s="16">
        <v>0</v>
      </c>
    </row>
    <row r="735" spans="1:5" ht="13.5" thickBot="1">
      <c r="A735" s="17" t="s">
        <v>10</v>
      </c>
      <c r="B735" s="18"/>
      <c r="C735" s="19">
        <f>C721+C726+C730+C732</f>
        <v>2882.5</v>
      </c>
      <c r="D735" s="19">
        <f>D721+D726+D730+D732+D734</f>
        <v>0</v>
      </c>
      <c r="E735" s="19">
        <f>E721+E726+E730+E732+E734</f>
        <v>1900</v>
      </c>
    </row>
  </sheetData>
  <mergeCells count="111">
    <mergeCell ref="A115:E115"/>
    <mergeCell ref="A138:E138"/>
    <mergeCell ref="A190:E190"/>
    <mergeCell ref="A192:E192"/>
    <mergeCell ref="A165:E165"/>
    <mergeCell ref="A324:E324"/>
    <mergeCell ref="A246:E246"/>
    <mergeCell ref="A244:E244"/>
    <mergeCell ref="A270:E270"/>
    <mergeCell ref="A296:E296"/>
    <mergeCell ref="A322:E322"/>
    <mergeCell ref="A321:E321"/>
    <mergeCell ref="A295:E295"/>
    <mergeCell ref="A297:E297"/>
    <mergeCell ref="A166:E166"/>
    <mergeCell ref="A191:E191"/>
    <mergeCell ref="A217:E217"/>
    <mergeCell ref="A323:E323"/>
    <mergeCell ref="A243:E243"/>
    <mergeCell ref="A193:E193"/>
    <mergeCell ref="A216:E216"/>
    <mergeCell ref="A167:E167"/>
    <mergeCell ref="A218:E218"/>
    <mergeCell ref="A219:E219"/>
    <mergeCell ref="A63:E63"/>
    <mergeCell ref="A112:E112"/>
    <mergeCell ref="A114:E114"/>
    <mergeCell ref="A113:E113"/>
    <mergeCell ref="A139:E139"/>
    <mergeCell ref="A140:E140"/>
    <mergeCell ref="A164:E164"/>
    <mergeCell ref="A60:E60"/>
    <mergeCell ref="A86:E86"/>
    <mergeCell ref="A88:E88"/>
    <mergeCell ref="A89:E89"/>
    <mergeCell ref="A87:E87"/>
    <mergeCell ref="A7:E7"/>
    <mergeCell ref="A9:E9"/>
    <mergeCell ref="A10:E10"/>
    <mergeCell ref="A62:E62"/>
    <mergeCell ref="A34:E34"/>
    <mergeCell ref="A36:E36"/>
    <mergeCell ref="A37:E37"/>
    <mergeCell ref="A8:E8"/>
    <mergeCell ref="A35:E35"/>
    <mergeCell ref="A61:E61"/>
    <mergeCell ref="A347:E347"/>
    <mergeCell ref="A349:E349"/>
    <mergeCell ref="A373:E373"/>
    <mergeCell ref="A375:E375"/>
    <mergeCell ref="A350:E350"/>
    <mergeCell ref="A348:E348"/>
    <mergeCell ref="A374:E374"/>
    <mergeCell ref="A376:E376"/>
    <mergeCell ref="A399:E399"/>
    <mergeCell ref="A401:E401"/>
    <mergeCell ref="A402:E402"/>
    <mergeCell ref="A400:E400"/>
    <mergeCell ref="A425:E425"/>
    <mergeCell ref="A427:E427"/>
    <mergeCell ref="A428:E428"/>
    <mergeCell ref="A451:E451"/>
    <mergeCell ref="A426:E426"/>
    <mergeCell ref="A531:E531"/>
    <mergeCell ref="A532:E532"/>
    <mergeCell ref="A555:E555"/>
    <mergeCell ref="A480:E480"/>
    <mergeCell ref="A503:E503"/>
    <mergeCell ref="A505:E505"/>
    <mergeCell ref="A506:E506"/>
    <mergeCell ref="A557:E557"/>
    <mergeCell ref="A558:E558"/>
    <mergeCell ref="A581:E581"/>
    <mergeCell ref="A583:E583"/>
    <mergeCell ref="A635:E635"/>
    <mergeCell ref="A636:E636"/>
    <mergeCell ref="A659:E659"/>
    <mergeCell ref="A584:E584"/>
    <mergeCell ref="A607:E607"/>
    <mergeCell ref="A609:E609"/>
    <mergeCell ref="A610:E610"/>
    <mergeCell ref="A713:E713"/>
    <mergeCell ref="A714:E714"/>
    <mergeCell ref="A662:E662"/>
    <mergeCell ref="A685:E685"/>
    <mergeCell ref="A687:E687"/>
    <mergeCell ref="A688:E688"/>
    <mergeCell ref="A245:E245"/>
    <mergeCell ref="A298:E298"/>
    <mergeCell ref="A271:E271"/>
    <mergeCell ref="A272:E272"/>
    <mergeCell ref="A269:E269"/>
    <mergeCell ref="A452:E452"/>
    <mergeCell ref="A478:E478"/>
    <mergeCell ref="A504:E504"/>
    <mergeCell ref="A530:E530"/>
    <mergeCell ref="A529:E529"/>
    <mergeCell ref="A453:E453"/>
    <mergeCell ref="A454:E454"/>
    <mergeCell ref="A477:E477"/>
    <mergeCell ref="A479:E479"/>
    <mergeCell ref="A660:E660"/>
    <mergeCell ref="A686:E686"/>
    <mergeCell ref="A712:E712"/>
    <mergeCell ref="A556:E556"/>
    <mergeCell ref="A582:E582"/>
    <mergeCell ref="A608:E608"/>
    <mergeCell ref="A634:E634"/>
    <mergeCell ref="A661:E661"/>
    <mergeCell ref="A711:E711"/>
    <mergeCell ref="A633:E63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451"/>
  <sheetViews>
    <sheetView zoomScale="75" zoomScaleNormal="75" workbookViewId="0" topLeftCell="A4">
      <selection activeCell="E18" sqref="E18"/>
    </sheetView>
  </sheetViews>
  <sheetFormatPr defaultColWidth="9.140625" defaultRowHeight="12.75"/>
  <cols>
    <col min="1" max="5" width="17.7109375" style="0" customWidth="1"/>
    <col min="8" max="8" width="10.140625" style="0" bestFit="1" customWidth="1"/>
  </cols>
  <sheetData>
    <row r="1" spans="1:2" ht="12.75">
      <c r="A1" s="1" t="s">
        <v>20</v>
      </c>
      <c r="B1" s="31">
        <f>(0.27*43601.2)</f>
        <v>11772.324</v>
      </c>
    </row>
    <row r="2" spans="1:2" ht="12.75">
      <c r="A2" s="1" t="s">
        <v>1</v>
      </c>
      <c r="B2" s="31">
        <f>E31+E59+E87+E115+E143+E171+E199+E227+E255+E311+E339+E367+E395+E283</f>
        <v>11719.5</v>
      </c>
    </row>
    <row r="3" spans="1:2" ht="12.75">
      <c r="A3" s="1" t="s">
        <v>2</v>
      </c>
      <c r="B3" s="31">
        <f>B1-B2</f>
        <v>52.824000000000524</v>
      </c>
    </row>
    <row r="4" ht="13.5" thickBot="1">
      <c r="H4" s="32"/>
    </row>
    <row r="5" spans="1:5" ht="12.75">
      <c r="A5" s="55" t="s">
        <v>47</v>
      </c>
      <c r="B5" s="56"/>
      <c r="C5" s="56"/>
      <c r="D5" s="56"/>
      <c r="E5" s="57"/>
    </row>
    <row r="6" spans="1:5" ht="12.75">
      <c r="A6" s="46" t="s">
        <v>71</v>
      </c>
      <c r="B6" s="47"/>
      <c r="C6" s="47"/>
      <c r="D6" s="47"/>
      <c r="E6" s="48"/>
    </row>
    <row r="7" spans="1:5" ht="13.5" thickBot="1">
      <c r="A7" s="83" t="s">
        <v>81</v>
      </c>
      <c r="B7" s="81"/>
      <c r="C7" s="81"/>
      <c r="D7" s="81"/>
      <c r="E7" s="82"/>
    </row>
    <row r="8" spans="1:5" ht="13.5" thickBot="1">
      <c r="A8" s="10"/>
      <c r="B8" s="11"/>
      <c r="C8" s="12" t="s">
        <v>3</v>
      </c>
      <c r="D8" s="12" t="s">
        <v>4</v>
      </c>
      <c r="E8" s="13" t="s">
        <v>46</v>
      </c>
    </row>
    <row r="9" spans="1:5" ht="12.75">
      <c r="A9" s="8" t="s">
        <v>5</v>
      </c>
      <c r="B9" s="5"/>
      <c r="C9" s="5"/>
      <c r="D9" s="5"/>
      <c r="E9" s="9"/>
    </row>
    <row r="10" spans="1:5" ht="12.75">
      <c r="A10" s="6"/>
      <c r="B10" s="2" t="s">
        <v>21</v>
      </c>
      <c r="C10" s="4">
        <v>750</v>
      </c>
      <c r="D10" s="4">
        <v>0</v>
      </c>
      <c r="E10" s="4">
        <v>750</v>
      </c>
    </row>
    <row r="11" spans="1:5" ht="12.75">
      <c r="A11" s="6"/>
      <c r="B11" s="2" t="s">
        <v>22</v>
      </c>
      <c r="C11" s="4">
        <v>0</v>
      </c>
      <c r="D11" s="4">
        <v>0</v>
      </c>
      <c r="E11" s="4">
        <v>0</v>
      </c>
    </row>
    <row r="12" spans="1:5" ht="12.75">
      <c r="A12" s="6"/>
      <c r="B12" s="2" t="s">
        <v>7</v>
      </c>
      <c r="C12" s="4">
        <v>0</v>
      </c>
      <c r="D12" s="4">
        <v>0</v>
      </c>
      <c r="E12" s="4">
        <v>0</v>
      </c>
    </row>
    <row r="13" spans="1:5" ht="12.75">
      <c r="A13" s="6"/>
      <c r="B13" s="2" t="s">
        <v>8</v>
      </c>
      <c r="C13" s="4">
        <v>0</v>
      </c>
      <c r="D13" s="4">
        <v>0</v>
      </c>
      <c r="E13" s="4">
        <v>0</v>
      </c>
    </row>
    <row r="14" spans="1:5" ht="12.75">
      <c r="A14" s="6"/>
      <c r="B14" s="2" t="s">
        <v>9</v>
      </c>
      <c r="C14" s="4">
        <v>0</v>
      </c>
      <c r="D14" s="4">
        <v>0</v>
      </c>
      <c r="E14" s="4">
        <v>0</v>
      </c>
    </row>
    <row r="15" spans="1:5" ht="12.75">
      <c r="A15" s="6"/>
      <c r="B15" s="2" t="s">
        <v>10</v>
      </c>
      <c r="C15" s="4">
        <f>SUM(C10:C14)</f>
        <v>750</v>
      </c>
      <c r="D15" s="4">
        <f>SUM(D10:D14)</f>
        <v>0</v>
      </c>
      <c r="E15" s="7">
        <f>SUM(E10:E14)</f>
        <v>750</v>
      </c>
    </row>
    <row r="16" spans="1:5" ht="12.75">
      <c r="A16" s="6" t="s">
        <v>12</v>
      </c>
      <c r="B16" s="2"/>
      <c r="C16" s="4"/>
      <c r="D16" s="4"/>
      <c r="E16" s="7"/>
    </row>
    <row r="17" spans="1:5" ht="12.75">
      <c r="A17" s="6"/>
      <c r="B17" s="3" t="s">
        <v>23</v>
      </c>
      <c r="C17" s="4">
        <v>0</v>
      </c>
      <c r="D17" s="4">
        <v>0</v>
      </c>
      <c r="E17" s="4">
        <v>0</v>
      </c>
    </row>
    <row r="18" spans="1:5" ht="12.75">
      <c r="A18" s="6"/>
      <c r="B18" s="2" t="s">
        <v>24</v>
      </c>
      <c r="C18" s="4">
        <v>0</v>
      </c>
      <c r="D18" s="4">
        <v>0</v>
      </c>
      <c r="E18" s="4">
        <v>0</v>
      </c>
    </row>
    <row r="19" spans="1:5" ht="12.75">
      <c r="A19" s="6"/>
      <c r="B19" s="2" t="s">
        <v>10</v>
      </c>
      <c r="C19" s="4">
        <f>SUM(C17:C18)</f>
        <v>0</v>
      </c>
      <c r="D19" s="4">
        <f>SUM(D17:D18)</f>
        <v>0</v>
      </c>
      <c r="E19" s="7">
        <f>SUM(E17:E18)</f>
        <v>0</v>
      </c>
    </row>
    <row r="20" spans="1:5" ht="12.75">
      <c r="A20" s="6" t="s">
        <v>25</v>
      </c>
      <c r="B20" s="2"/>
      <c r="C20" s="4"/>
      <c r="D20" s="4"/>
      <c r="E20" s="7"/>
    </row>
    <row r="21" spans="1:5" ht="12.75">
      <c r="A21" s="6"/>
      <c r="B21" s="2" t="s">
        <v>26</v>
      </c>
      <c r="C21" s="4">
        <v>500</v>
      </c>
      <c r="D21" s="4">
        <v>0</v>
      </c>
      <c r="E21" s="4">
        <v>0</v>
      </c>
    </row>
    <row r="22" spans="1:5" ht="12.75">
      <c r="A22" s="6"/>
      <c r="B22" s="3" t="s">
        <v>27</v>
      </c>
      <c r="C22" s="4">
        <v>0</v>
      </c>
      <c r="D22" s="4">
        <v>0</v>
      </c>
      <c r="E22" s="4">
        <v>0</v>
      </c>
    </row>
    <row r="23" spans="1:5" ht="12.75">
      <c r="A23" s="6"/>
      <c r="B23" s="2" t="s">
        <v>8</v>
      </c>
      <c r="C23" s="4">
        <v>600</v>
      </c>
      <c r="D23" s="4">
        <v>0</v>
      </c>
      <c r="E23" s="4">
        <v>0</v>
      </c>
    </row>
    <row r="24" spans="1:5" ht="12.75">
      <c r="A24" s="6"/>
      <c r="B24" s="2" t="s">
        <v>10</v>
      </c>
      <c r="C24" s="4">
        <f>SUM(C21:C23)</f>
        <v>1100</v>
      </c>
      <c r="D24" s="4">
        <f>SUM(D21:D23)</f>
        <v>0</v>
      </c>
      <c r="E24" s="7">
        <f>SUM(E21:E23)</f>
        <v>0</v>
      </c>
    </row>
    <row r="25" spans="1:5" ht="12.75">
      <c r="A25" s="6" t="s">
        <v>14</v>
      </c>
      <c r="B25" s="2"/>
      <c r="C25" s="4"/>
      <c r="D25" s="4"/>
      <c r="E25" s="7"/>
    </row>
    <row r="26" spans="1:5" ht="12.75">
      <c r="A26" s="6"/>
      <c r="B26" s="3" t="s">
        <v>15</v>
      </c>
      <c r="C26" s="4">
        <v>50</v>
      </c>
      <c r="D26" s="4">
        <v>0</v>
      </c>
      <c r="E26" s="4">
        <v>40</v>
      </c>
    </row>
    <row r="27" spans="1:5" ht="12.75">
      <c r="A27" s="6"/>
      <c r="B27" s="2" t="s">
        <v>16</v>
      </c>
      <c r="C27" s="4">
        <v>0</v>
      </c>
      <c r="D27" s="4">
        <v>0</v>
      </c>
      <c r="E27" s="4">
        <v>0</v>
      </c>
    </row>
    <row r="28" spans="1:5" ht="12.75">
      <c r="A28" s="6"/>
      <c r="B28" s="3" t="s">
        <v>10</v>
      </c>
      <c r="C28" s="4">
        <f>SUM(C26:C27)</f>
        <v>50</v>
      </c>
      <c r="D28" s="4">
        <f>SUM(D26:D27)</f>
        <v>0</v>
      </c>
      <c r="E28" s="7">
        <f>SUM(E26:E27)</f>
        <v>40</v>
      </c>
    </row>
    <row r="29" spans="1:5" ht="12.75">
      <c r="A29" s="6" t="s">
        <v>16</v>
      </c>
      <c r="B29" s="2"/>
      <c r="C29" s="4"/>
      <c r="D29" s="4"/>
      <c r="E29" s="7"/>
    </row>
    <row r="30" spans="1:5" ht="13.5" thickBot="1">
      <c r="A30" s="14"/>
      <c r="B30" s="15" t="s">
        <v>10</v>
      </c>
      <c r="C30" s="16">
        <v>0</v>
      </c>
      <c r="D30" s="16">
        <v>0</v>
      </c>
      <c r="E30" s="16">
        <v>0</v>
      </c>
    </row>
    <row r="31" spans="1:5" ht="13.5" thickBot="1">
      <c r="A31" s="17" t="s">
        <v>10</v>
      </c>
      <c r="B31" s="18"/>
      <c r="C31" s="19">
        <f>C15+C19+C24+C28+C30</f>
        <v>1900</v>
      </c>
      <c r="D31" s="19">
        <f>D15+D19+D24+D28+D30</f>
        <v>0</v>
      </c>
      <c r="E31" s="20">
        <f>E15+E19+E24+E28+E30</f>
        <v>790</v>
      </c>
    </row>
    <row r="32" spans="1:5" ht="13.5" thickBot="1">
      <c r="A32" s="25"/>
      <c r="B32" s="26"/>
      <c r="C32" s="27"/>
      <c r="D32" s="27"/>
      <c r="E32" s="28"/>
    </row>
    <row r="33" spans="1:5" ht="12.75">
      <c r="A33" s="55" t="s">
        <v>48</v>
      </c>
      <c r="B33" s="56"/>
      <c r="C33" s="56"/>
      <c r="D33" s="56"/>
      <c r="E33" s="57"/>
    </row>
    <row r="34" spans="1:5" ht="12.75">
      <c r="A34" s="46" t="s">
        <v>69</v>
      </c>
      <c r="B34" s="47"/>
      <c r="C34" s="47"/>
      <c r="D34" s="47"/>
      <c r="E34" s="48"/>
    </row>
    <row r="35" spans="1:5" ht="13.5" thickBot="1">
      <c r="A35" s="76" t="s">
        <v>82</v>
      </c>
      <c r="B35" s="77"/>
      <c r="C35" s="77"/>
      <c r="D35" s="77"/>
      <c r="E35" s="78"/>
    </row>
    <row r="36" spans="1:5" ht="13.5" thickBot="1">
      <c r="A36" s="10"/>
      <c r="B36" s="11"/>
      <c r="C36" s="12" t="s">
        <v>3</v>
      </c>
      <c r="D36" s="12" t="s">
        <v>4</v>
      </c>
      <c r="E36" s="13" t="s">
        <v>46</v>
      </c>
    </row>
    <row r="37" spans="1:5" ht="12.75">
      <c r="A37" s="8" t="s">
        <v>5</v>
      </c>
      <c r="B37" s="5"/>
      <c r="C37" s="5"/>
      <c r="D37" s="5"/>
      <c r="E37" s="9"/>
    </row>
    <row r="38" spans="1:5" ht="12.75">
      <c r="A38" s="6"/>
      <c r="B38" s="2" t="s">
        <v>21</v>
      </c>
      <c r="C38" s="4">
        <v>527</v>
      </c>
      <c r="D38" s="4">
        <v>0</v>
      </c>
      <c r="E38" s="4">
        <v>0</v>
      </c>
    </row>
    <row r="39" spans="1:5" ht="12.75">
      <c r="A39" s="6"/>
      <c r="B39" s="2" t="s">
        <v>22</v>
      </c>
      <c r="C39" s="4">
        <v>0</v>
      </c>
      <c r="D39" s="4">
        <v>0</v>
      </c>
      <c r="E39" s="4">
        <v>0</v>
      </c>
    </row>
    <row r="40" spans="1:5" ht="12.75">
      <c r="A40" s="6"/>
      <c r="B40" s="2" t="s">
        <v>7</v>
      </c>
      <c r="C40" s="4">
        <v>0</v>
      </c>
      <c r="D40" s="4">
        <v>0</v>
      </c>
      <c r="E40" s="4">
        <v>0</v>
      </c>
    </row>
    <row r="41" spans="1:5" ht="12.75">
      <c r="A41" s="6"/>
      <c r="B41" s="2" t="s">
        <v>8</v>
      </c>
      <c r="C41" s="4">
        <v>0</v>
      </c>
      <c r="D41" s="4">
        <v>0</v>
      </c>
      <c r="E41" s="4">
        <v>0</v>
      </c>
    </row>
    <row r="42" spans="1:5" ht="12.75">
      <c r="A42" s="6"/>
      <c r="B42" s="2" t="s">
        <v>9</v>
      </c>
      <c r="C42" s="4">
        <v>0</v>
      </c>
      <c r="D42" s="4">
        <v>0</v>
      </c>
      <c r="E42" s="4">
        <v>0</v>
      </c>
    </row>
    <row r="43" spans="1:5" ht="12.75">
      <c r="A43" s="6"/>
      <c r="B43" s="2" t="s">
        <v>10</v>
      </c>
      <c r="C43" s="4">
        <f>SUM(C38:C42)</f>
        <v>527</v>
      </c>
      <c r="D43" s="4">
        <f>SUM(D38:D42)</f>
        <v>0</v>
      </c>
      <c r="E43" s="7">
        <f>SUM(E38:E42)</f>
        <v>0</v>
      </c>
    </row>
    <row r="44" spans="1:5" ht="12.75">
      <c r="A44" s="6" t="s">
        <v>12</v>
      </c>
      <c r="B44" s="2"/>
      <c r="C44" s="4"/>
      <c r="D44" s="4"/>
      <c r="E44" s="7"/>
    </row>
    <row r="45" spans="1:5" ht="12.75">
      <c r="A45" s="6"/>
      <c r="B45" s="3" t="s">
        <v>23</v>
      </c>
      <c r="C45" s="4">
        <v>2000</v>
      </c>
      <c r="D45" s="4">
        <v>0</v>
      </c>
      <c r="E45" s="4">
        <v>2000</v>
      </c>
    </row>
    <row r="46" spans="1:5" ht="12.75">
      <c r="A46" s="6"/>
      <c r="B46" s="2" t="s">
        <v>24</v>
      </c>
      <c r="C46" s="4">
        <v>0</v>
      </c>
      <c r="D46" s="4">
        <v>0</v>
      </c>
      <c r="E46" s="4">
        <v>0</v>
      </c>
    </row>
    <row r="47" spans="1:5" ht="12.75">
      <c r="A47" s="6"/>
      <c r="B47" s="2" t="s">
        <v>10</v>
      </c>
      <c r="C47" s="4">
        <f>SUM(C45:C46)</f>
        <v>2000</v>
      </c>
      <c r="D47" s="4">
        <f>SUM(D45:D46)</f>
        <v>0</v>
      </c>
      <c r="E47" s="7">
        <f>SUM(E45:E46)</f>
        <v>2000</v>
      </c>
    </row>
    <row r="48" spans="1:5" ht="12.75">
      <c r="A48" s="6" t="s">
        <v>25</v>
      </c>
      <c r="B48" s="2"/>
      <c r="C48" s="4"/>
      <c r="D48" s="4"/>
      <c r="E48" s="7"/>
    </row>
    <row r="49" spans="1:5" ht="12.75">
      <c r="A49" s="6"/>
      <c r="B49" s="2" t="s">
        <v>26</v>
      </c>
      <c r="C49" s="4">
        <v>589</v>
      </c>
      <c r="D49" s="4">
        <v>0</v>
      </c>
      <c r="E49" s="4">
        <v>0</v>
      </c>
    </row>
    <row r="50" spans="1:5" ht="12.75">
      <c r="A50" s="6"/>
      <c r="B50" s="3" t="s">
        <v>27</v>
      </c>
      <c r="C50" s="4">
        <v>1284</v>
      </c>
      <c r="D50" s="4">
        <v>0</v>
      </c>
      <c r="E50" s="4">
        <v>0</v>
      </c>
    </row>
    <row r="51" spans="1:5" ht="12.75">
      <c r="A51" s="6"/>
      <c r="B51" s="2" t="s">
        <v>8</v>
      </c>
      <c r="C51" s="4">
        <v>500</v>
      </c>
      <c r="D51" s="4">
        <v>0</v>
      </c>
      <c r="E51" s="4">
        <v>0</v>
      </c>
    </row>
    <row r="52" spans="1:5" ht="12.75">
      <c r="A52" s="6"/>
      <c r="B52" s="2" t="s">
        <v>10</v>
      </c>
      <c r="C52" s="4">
        <f>SUM(C49:C51)</f>
        <v>2373</v>
      </c>
      <c r="D52" s="4">
        <f>SUM(D49:D51)</f>
        <v>0</v>
      </c>
      <c r="E52" s="7">
        <f>SUM(E49:E51)</f>
        <v>0</v>
      </c>
    </row>
    <row r="53" spans="1:5" ht="12.75">
      <c r="A53" s="6" t="s">
        <v>14</v>
      </c>
      <c r="B53" s="2"/>
      <c r="C53" s="4"/>
      <c r="D53" s="4"/>
      <c r="E53" s="7"/>
    </row>
    <row r="54" spans="1:5" ht="12.75">
      <c r="A54" s="6"/>
      <c r="B54" s="3" t="s">
        <v>15</v>
      </c>
      <c r="C54" s="4">
        <v>100</v>
      </c>
      <c r="D54" s="4">
        <v>0</v>
      </c>
      <c r="E54" s="4">
        <v>40</v>
      </c>
    </row>
    <row r="55" spans="1:5" ht="12.75">
      <c r="A55" s="6"/>
      <c r="B55" s="2" t="s">
        <v>16</v>
      </c>
      <c r="C55" s="4">
        <v>0</v>
      </c>
      <c r="D55" s="4">
        <v>0</v>
      </c>
      <c r="E55" s="4">
        <v>0</v>
      </c>
    </row>
    <row r="56" spans="1:5" ht="12.75">
      <c r="A56" s="6"/>
      <c r="B56" s="3" t="s">
        <v>10</v>
      </c>
      <c r="C56" s="4">
        <f>SUM(C54:C55)</f>
        <v>100</v>
      </c>
      <c r="D56" s="4">
        <f>SUM(D54:D55)</f>
        <v>0</v>
      </c>
      <c r="E56" s="7">
        <f>SUM(E54:E55)</f>
        <v>40</v>
      </c>
    </row>
    <row r="57" spans="1:5" ht="12.75">
      <c r="A57" s="6" t="s">
        <v>16</v>
      </c>
      <c r="B57" s="2"/>
      <c r="C57" s="4"/>
      <c r="D57" s="4"/>
      <c r="E57" s="7"/>
    </row>
    <row r="58" spans="1:5" ht="13.5" thickBot="1">
      <c r="A58" s="14"/>
      <c r="B58" s="15" t="s">
        <v>10</v>
      </c>
      <c r="C58" s="16">
        <v>0</v>
      </c>
      <c r="D58" s="16">
        <v>0</v>
      </c>
      <c r="E58" s="16">
        <v>0</v>
      </c>
    </row>
    <row r="59" spans="1:5" ht="13.5" thickBot="1">
      <c r="A59" s="17" t="s">
        <v>10</v>
      </c>
      <c r="B59" s="18"/>
      <c r="C59" s="19">
        <f>C43+C47+C52+C56+C58</f>
        <v>5000</v>
      </c>
      <c r="D59" s="19">
        <f>D43+D47+D52+D56+D58</f>
        <v>0</v>
      </c>
      <c r="E59" s="20">
        <f>E43+E47+E52+E56+E58</f>
        <v>2040</v>
      </c>
    </row>
    <row r="60" ht="13.5" thickBot="1"/>
    <row r="61" spans="1:5" ht="12.75">
      <c r="A61" s="55" t="s">
        <v>28</v>
      </c>
      <c r="B61" s="56"/>
      <c r="C61" s="56"/>
      <c r="D61" s="56"/>
      <c r="E61" s="57"/>
    </row>
    <row r="62" spans="1:5" ht="12.75">
      <c r="A62" s="61" t="s">
        <v>83</v>
      </c>
      <c r="B62" s="73"/>
      <c r="C62" s="73"/>
      <c r="D62" s="73"/>
      <c r="E62" s="74"/>
    </row>
    <row r="63" spans="1:5" ht="13.5" thickBot="1">
      <c r="A63" s="80" t="s">
        <v>84</v>
      </c>
      <c r="B63" s="81"/>
      <c r="C63" s="81"/>
      <c r="D63" s="81"/>
      <c r="E63" s="82"/>
    </row>
    <row r="64" spans="1:5" ht="13.5" thickBot="1">
      <c r="A64" s="10"/>
      <c r="B64" s="11"/>
      <c r="C64" s="12" t="s">
        <v>3</v>
      </c>
      <c r="D64" s="12" t="s">
        <v>4</v>
      </c>
      <c r="E64" s="13" t="s">
        <v>46</v>
      </c>
    </row>
    <row r="65" spans="1:5" ht="12.75">
      <c r="A65" s="8" t="s">
        <v>5</v>
      </c>
      <c r="B65" s="5"/>
      <c r="C65" s="5"/>
      <c r="D65" s="5"/>
      <c r="E65" s="9"/>
    </row>
    <row r="66" spans="1:5" ht="12.75">
      <c r="A66" s="6"/>
      <c r="B66" s="2" t="s">
        <v>21</v>
      </c>
      <c r="C66" s="4">
        <v>1990</v>
      </c>
      <c r="D66" s="4">
        <v>1990</v>
      </c>
      <c r="E66" s="4">
        <f>1045/2</f>
        <v>522.5</v>
      </c>
    </row>
    <row r="67" spans="1:5" ht="12.75">
      <c r="A67" s="6"/>
      <c r="B67" s="2" t="s">
        <v>22</v>
      </c>
      <c r="C67" s="4">
        <v>345</v>
      </c>
      <c r="D67" s="4">
        <v>345</v>
      </c>
      <c r="E67" s="4">
        <v>0</v>
      </c>
    </row>
    <row r="68" spans="1:5" ht="12.75">
      <c r="A68" s="6"/>
      <c r="B68" s="2" t="s">
        <v>7</v>
      </c>
      <c r="C68" s="4">
        <v>0</v>
      </c>
      <c r="D68" s="4">
        <v>0</v>
      </c>
      <c r="E68" s="4">
        <v>0</v>
      </c>
    </row>
    <row r="69" spans="1:5" ht="12.75">
      <c r="A69" s="6"/>
      <c r="B69" s="2" t="s">
        <v>8</v>
      </c>
      <c r="C69" s="4">
        <v>0</v>
      </c>
      <c r="D69" s="4">
        <v>0</v>
      </c>
      <c r="E69" s="4">
        <v>0</v>
      </c>
    </row>
    <row r="70" spans="1:5" ht="12.75">
      <c r="A70" s="6"/>
      <c r="B70" s="2" t="s">
        <v>9</v>
      </c>
      <c r="C70" s="4">
        <v>0</v>
      </c>
      <c r="D70" s="4">
        <v>0</v>
      </c>
      <c r="E70" s="4">
        <v>0</v>
      </c>
    </row>
    <row r="71" spans="1:5" ht="12.75">
      <c r="A71" s="6"/>
      <c r="B71" s="2" t="s">
        <v>10</v>
      </c>
      <c r="C71" s="4">
        <f>SUM(C66:C70)</f>
        <v>2335</v>
      </c>
      <c r="D71" s="4">
        <f>SUM(D66:D70)</f>
        <v>2335</v>
      </c>
      <c r="E71" s="7">
        <f>SUM(E66:E70)</f>
        <v>522.5</v>
      </c>
    </row>
    <row r="72" spans="1:5" ht="12.75">
      <c r="A72" s="6" t="s">
        <v>12</v>
      </c>
      <c r="B72" s="2"/>
      <c r="C72" s="4"/>
      <c r="D72" s="4"/>
      <c r="E72" s="7"/>
    </row>
    <row r="73" spans="1:5" ht="12.75">
      <c r="A73" s="6"/>
      <c r="B73" s="3" t="s">
        <v>23</v>
      </c>
      <c r="C73" s="4">
        <v>0</v>
      </c>
      <c r="D73" s="4">
        <v>0</v>
      </c>
      <c r="E73" s="4">
        <v>0</v>
      </c>
    </row>
    <row r="74" spans="1:5" ht="12.75">
      <c r="A74" s="6"/>
      <c r="B74" s="2" t="s">
        <v>24</v>
      </c>
      <c r="C74" s="4">
        <v>0</v>
      </c>
      <c r="D74" s="4">
        <v>0</v>
      </c>
      <c r="E74" s="4">
        <v>0</v>
      </c>
    </row>
    <row r="75" spans="1:5" ht="12.75">
      <c r="A75" s="6"/>
      <c r="B75" s="2" t="s">
        <v>10</v>
      </c>
      <c r="C75" s="4">
        <f>SUM(C73:C74)</f>
        <v>0</v>
      </c>
      <c r="D75" s="4">
        <f>SUM(D73:D74)</f>
        <v>0</v>
      </c>
      <c r="E75" s="7">
        <f>SUM(E73:E74)</f>
        <v>0</v>
      </c>
    </row>
    <row r="76" spans="1:5" ht="12.75">
      <c r="A76" s="6" t="s">
        <v>25</v>
      </c>
      <c r="B76" s="2"/>
      <c r="C76" s="4"/>
      <c r="D76" s="4"/>
      <c r="E76" s="7"/>
    </row>
    <row r="77" spans="1:5" ht="12.75">
      <c r="A77" s="6"/>
      <c r="B77" s="2" t="s">
        <v>26</v>
      </c>
      <c r="C77" s="4">
        <v>600</v>
      </c>
      <c r="D77" s="4">
        <v>600</v>
      </c>
      <c r="E77" s="4">
        <v>0</v>
      </c>
    </row>
    <row r="78" spans="1:5" ht="12.75">
      <c r="A78" s="6"/>
      <c r="B78" s="3" t="s">
        <v>27</v>
      </c>
      <c r="C78" s="4">
        <v>0</v>
      </c>
      <c r="D78" s="4">
        <v>0</v>
      </c>
      <c r="E78" s="4">
        <v>0</v>
      </c>
    </row>
    <row r="79" spans="1:5" ht="12.75">
      <c r="A79" s="6"/>
      <c r="B79" s="2" t="s">
        <v>8</v>
      </c>
      <c r="C79" s="4">
        <v>0</v>
      </c>
      <c r="D79" s="4">
        <v>0</v>
      </c>
      <c r="E79" s="4">
        <v>0</v>
      </c>
    </row>
    <row r="80" spans="1:5" ht="12.75">
      <c r="A80" s="6"/>
      <c r="B80" s="2" t="s">
        <v>10</v>
      </c>
      <c r="C80" s="4">
        <f>SUM(C77:C79)</f>
        <v>600</v>
      </c>
      <c r="D80" s="4">
        <f>SUM(D77:D79)</f>
        <v>600</v>
      </c>
      <c r="E80" s="7">
        <f>SUM(E77:E79)</f>
        <v>0</v>
      </c>
    </row>
    <row r="81" spans="1:5" ht="12.75">
      <c r="A81" s="6" t="s">
        <v>14</v>
      </c>
      <c r="B81" s="2"/>
      <c r="C81" s="4"/>
      <c r="D81" s="4"/>
      <c r="E81" s="7"/>
    </row>
    <row r="82" spans="1:5" ht="12.75">
      <c r="A82" s="6"/>
      <c r="B82" s="3" t="s">
        <v>15</v>
      </c>
      <c r="C82" s="4">
        <v>35</v>
      </c>
      <c r="D82" s="4">
        <v>50</v>
      </c>
      <c r="E82" s="4">
        <v>40</v>
      </c>
    </row>
    <row r="83" spans="1:5" ht="12.75">
      <c r="A83" s="6"/>
      <c r="B83" s="2" t="s">
        <v>16</v>
      </c>
      <c r="C83" s="4">
        <v>0</v>
      </c>
      <c r="D83" s="4">
        <v>0</v>
      </c>
      <c r="E83" s="4">
        <v>0</v>
      </c>
    </row>
    <row r="84" spans="1:5" ht="12.75">
      <c r="A84" s="6"/>
      <c r="B84" s="3" t="s">
        <v>10</v>
      </c>
      <c r="C84" s="4">
        <f>SUM(C82:C83)</f>
        <v>35</v>
      </c>
      <c r="D84" s="4">
        <f>SUM(D82:D83)</f>
        <v>50</v>
      </c>
      <c r="E84" s="7">
        <f>SUM(E82:E83)</f>
        <v>40</v>
      </c>
    </row>
    <row r="85" spans="1:5" ht="12.75">
      <c r="A85" s="6" t="s">
        <v>16</v>
      </c>
      <c r="B85" s="2"/>
      <c r="C85" s="4"/>
      <c r="D85" s="4"/>
      <c r="E85" s="7"/>
    </row>
    <row r="86" spans="1:5" ht="13.5" thickBot="1">
      <c r="A86" s="14"/>
      <c r="B86" s="15" t="s">
        <v>10</v>
      </c>
      <c r="C86" s="16">
        <v>0</v>
      </c>
      <c r="D86" s="16">
        <v>0</v>
      </c>
      <c r="E86" s="16">
        <v>0</v>
      </c>
    </row>
    <row r="87" spans="1:5" ht="13.5" thickBot="1">
      <c r="A87" s="17" t="s">
        <v>10</v>
      </c>
      <c r="B87" s="18"/>
      <c r="C87" s="19">
        <f>C71+C75+C80+C84+C86</f>
        <v>2970</v>
      </c>
      <c r="D87" s="19">
        <f>D71+D75+D80+D84+D86</f>
        <v>2985</v>
      </c>
      <c r="E87" s="20">
        <f>E71+E75+E80+E84+E86</f>
        <v>562.5</v>
      </c>
    </row>
    <row r="88" ht="13.5" thickBot="1"/>
    <row r="89" spans="1:5" ht="12.75">
      <c r="A89" s="55" t="s">
        <v>29</v>
      </c>
      <c r="B89" s="56"/>
      <c r="C89" s="56"/>
      <c r="D89" s="56"/>
      <c r="E89" s="57"/>
    </row>
    <row r="90" spans="1:5" ht="12.75">
      <c r="A90" s="61" t="s">
        <v>85</v>
      </c>
      <c r="B90" s="47"/>
      <c r="C90" s="47"/>
      <c r="D90" s="47"/>
      <c r="E90" s="48"/>
    </row>
    <row r="91" spans="1:5" ht="13.5" thickBot="1">
      <c r="A91" s="79" t="s">
        <v>86</v>
      </c>
      <c r="B91" s="77"/>
      <c r="C91" s="77"/>
      <c r="D91" s="77"/>
      <c r="E91" s="78"/>
    </row>
    <row r="92" spans="1:5" ht="13.5" thickBot="1">
      <c r="A92" s="10"/>
      <c r="B92" s="11"/>
      <c r="C92" s="12" t="s">
        <v>3</v>
      </c>
      <c r="D92" s="12" t="s">
        <v>4</v>
      </c>
      <c r="E92" s="13" t="s">
        <v>46</v>
      </c>
    </row>
    <row r="93" spans="1:5" ht="12.75">
      <c r="A93" s="8" t="s">
        <v>5</v>
      </c>
      <c r="B93" s="5"/>
      <c r="C93" s="5"/>
      <c r="D93" s="5"/>
      <c r="E93" s="9"/>
    </row>
    <row r="94" spans="1:6" ht="12.75">
      <c r="A94" s="6"/>
      <c r="B94" s="2" t="s">
        <v>21</v>
      </c>
      <c r="C94" s="4">
        <v>2430</v>
      </c>
      <c r="D94" s="4">
        <v>0</v>
      </c>
      <c r="E94" s="4">
        <f>1290/2</f>
        <v>645</v>
      </c>
      <c r="F94" s="32"/>
    </row>
    <row r="95" spans="1:5" ht="12.75">
      <c r="A95" s="6"/>
      <c r="B95" s="2" t="s">
        <v>22</v>
      </c>
      <c r="C95" s="4">
        <v>380</v>
      </c>
      <c r="D95" s="4">
        <v>0</v>
      </c>
      <c r="E95" s="4">
        <v>0</v>
      </c>
    </row>
    <row r="96" spans="1:5" ht="12.75">
      <c r="A96" s="6"/>
      <c r="B96" s="2" t="s">
        <v>7</v>
      </c>
      <c r="C96" s="4">
        <v>0</v>
      </c>
      <c r="D96" s="4">
        <v>0</v>
      </c>
      <c r="E96" s="4">
        <v>0</v>
      </c>
    </row>
    <row r="97" spans="1:5" ht="12.75">
      <c r="A97" s="6"/>
      <c r="B97" s="2" t="s">
        <v>8</v>
      </c>
      <c r="C97" s="4">
        <v>0</v>
      </c>
      <c r="D97" s="4">
        <v>0</v>
      </c>
      <c r="E97" s="4">
        <v>0</v>
      </c>
    </row>
    <row r="98" spans="1:5" ht="12.75">
      <c r="A98" s="6"/>
      <c r="B98" s="2" t="s">
        <v>9</v>
      </c>
      <c r="C98" s="4">
        <v>0</v>
      </c>
      <c r="D98" s="4">
        <v>0</v>
      </c>
      <c r="E98" s="4">
        <v>0</v>
      </c>
    </row>
    <row r="99" spans="1:5" ht="12.75">
      <c r="A99" s="6"/>
      <c r="B99" s="2" t="s">
        <v>10</v>
      </c>
      <c r="C99" s="4">
        <f>SUM(C94:C98)</f>
        <v>2810</v>
      </c>
      <c r="D99" s="4">
        <f>SUM(D94:D98)</f>
        <v>0</v>
      </c>
      <c r="E99" s="7">
        <f>SUM(E94:E98)</f>
        <v>645</v>
      </c>
    </row>
    <row r="100" spans="1:5" ht="12.75">
      <c r="A100" s="6" t="s">
        <v>12</v>
      </c>
      <c r="B100" s="2"/>
      <c r="C100" s="4"/>
      <c r="D100" s="4"/>
      <c r="E100" s="7"/>
    </row>
    <row r="101" spans="1:5" ht="12.75">
      <c r="A101" s="6"/>
      <c r="B101" s="3" t="s">
        <v>23</v>
      </c>
      <c r="C101" s="4">
        <v>0</v>
      </c>
      <c r="D101" s="4">
        <v>0</v>
      </c>
      <c r="E101" s="4">
        <v>0</v>
      </c>
    </row>
    <row r="102" spans="1:5" ht="12.75">
      <c r="A102" s="6"/>
      <c r="B102" s="2" t="s">
        <v>24</v>
      </c>
      <c r="C102" s="4">
        <v>218</v>
      </c>
      <c r="D102" s="4">
        <v>0</v>
      </c>
      <c r="E102" s="4">
        <v>0</v>
      </c>
    </row>
    <row r="103" spans="1:5" ht="12.75">
      <c r="A103" s="6"/>
      <c r="B103" s="2" t="s">
        <v>10</v>
      </c>
      <c r="C103" s="4">
        <f>SUM(C101:C102)</f>
        <v>218</v>
      </c>
      <c r="D103" s="4">
        <f>SUM(D101:D102)</f>
        <v>0</v>
      </c>
      <c r="E103" s="7">
        <f>SUM(E101:E102)</f>
        <v>0</v>
      </c>
    </row>
    <row r="104" spans="1:5" ht="12.75">
      <c r="A104" s="6" t="s">
        <v>25</v>
      </c>
      <c r="B104" s="2"/>
      <c r="C104" s="4"/>
      <c r="D104" s="4"/>
      <c r="E104" s="7"/>
    </row>
    <row r="105" spans="1:5" ht="12.75">
      <c r="A105" s="6"/>
      <c r="B105" s="2" t="s">
        <v>26</v>
      </c>
      <c r="C105" s="4">
        <v>200</v>
      </c>
      <c r="D105" s="4">
        <v>0</v>
      </c>
      <c r="E105" s="4">
        <v>0</v>
      </c>
    </row>
    <row r="106" spans="1:5" ht="12.75">
      <c r="A106" s="6"/>
      <c r="B106" s="3" t="s">
        <v>27</v>
      </c>
      <c r="C106" s="4">
        <v>0</v>
      </c>
      <c r="D106" s="4">
        <v>0</v>
      </c>
      <c r="E106" s="4">
        <v>0</v>
      </c>
    </row>
    <row r="107" spans="1:5" ht="12.75">
      <c r="A107" s="6"/>
      <c r="B107" s="2" t="s">
        <v>8</v>
      </c>
      <c r="C107" s="4">
        <v>350</v>
      </c>
      <c r="D107" s="4">
        <v>0</v>
      </c>
      <c r="E107" s="4">
        <v>0</v>
      </c>
    </row>
    <row r="108" spans="1:5" ht="12.75">
      <c r="A108" s="6"/>
      <c r="B108" s="2" t="s">
        <v>10</v>
      </c>
      <c r="C108" s="4">
        <f>SUM(C105:C107)</f>
        <v>550</v>
      </c>
      <c r="D108" s="4">
        <f>SUM(D105:D107)</f>
        <v>0</v>
      </c>
      <c r="E108" s="7">
        <f>SUM(E105:E107)</f>
        <v>0</v>
      </c>
    </row>
    <row r="109" spans="1:5" ht="12.75">
      <c r="A109" s="6" t="s">
        <v>14</v>
      </c>
      <c r="B109" s="2"/>
      <c r="C109" s="4"/>
      <c r="D109" s="4"/>
      <c r="E109" s="7"/>
    </row>
    <row r="110" spans="1:5" ht="12.75">
      <c r="A110" s="6"/>
      <c r="B110" s="3" t="s">
        <v>15</v>
      </c>
      <c r="C110" s="4">
        <v>75</v>
      </c>
      <c r="D110" s="4">
        <v>0</v>
      </c>
      <c r="E110" s="4">
        <v>40</v>
      </c>
    </row>
    <row r="111" spans="1:5" ht="12.75">
      <c r="A111" s="6"/>
      <c r="B111" s="2" t="s">
        <v>16</v>
      </c>
      <c r="C111" s="4">
        <v>0</v>
      </c>
      <c r="D111" s="4">
        <v>0</v>
      </c>
      <c r="E111" s="4">
        <v>0</v>
      </c>
    </row>
    <row r="112" spans="1:5" ht="12.75">
      <c r="A112" s="6"/>
      <c r="B112" s="3" t="s">
        <v>10</v>
      </c>
      <c r="C112" s="4">
        <f>SUM(C110:C111)</f>
        <v>75</v>
      </c>
      <c r="D112" s="4">
        <f>SUM(D110:D111)</f>
        <v>0</v>
      </c>
      <c r="E112" s="7">
        <f>SUM(E110:E111)</f>
        <v>40</v>
      </c>
    </row>
    <row r="113" spans="1:5" ht="12.75">
      <c r="A113" s="6" t="s">
        <v>16</v>
      </c>
      <c r="B113" s="2"/>
      <c r="C113" s="4"/>
      <c r="D113" s="4"/>
      <c r="E113" s="7"/>
    </row>
    <row r="114" spans="1:5" ht="13.5" thickBot="1">
      <c r="A114" s="14"/>
      <c r="B114" s="15" t="s">
        <v>10</v>
      </c>
      <c r="C114" s="16">
        <v>0</v>
      </c>
      <c r="D114" s="16">
        <v>0</v>
      </c>
      <c r="E114" s="16">
        <v>0</v>
      </c>
    </row>
    <row r="115" spans="1:5" ht="13.5" thickBot="1">
      <c r="A115" s="17" t="s">
        <v>10</v>
      </c>
      <c r="B115" s="18"/>
      <c r="C115" s="19">
        <f>C99+C103+C108+C112+C114</f>
        <v>3653</v>
      </c>
      <c r="D115" s="19">
        <f>D99+D103+D108+D112+D114</f>
        <v>0</v>
      </c>
      <c r="E115" s="20">
        <f>E99+E103+E108+E112+E114</f>
        <v>685</v>
      </c>
    </row>
    <row r="116" ht="13.5" thickBot="1"/>
    <row r="117" spans="1:5" ht="12.75">
      <c r="A117" s="55" t="s">
        <v>30</v>
      </c>
      <c r="B117" s="56"/>
      <c r="C117" s="56"/>
      <c r="D117" s="56"/>
      <c r="E117" s="57"/>
    </row>
    <row r="118" spans="1:5" ht="12.75">
      <c r="A118" s="61" t="s">
        <v>85</v>
      </c>
      <c r="B118" s="47"/>
      <c r="C118" s="47"/>
      <c r="D118" s="47"/>
      <c r="E118" s="48"/>
    </row>
    <row r="119" spans="1:5" ht="13.5" thickBot="1">
      <c r="A119" s="76" t="s">
        <v>87</v>
      </c>
      <c r="B119" s="77"/>
      <c r="C119" s="77"/>
      <c r="D119" s="77"/>
      <c r="E119" s="78"/>
    </row>
    <row r="120" spans="1:5" ht="13.5" thickBot="1">
      <c r="A120" s="10"/>
      <c r="B120" s="11"/>
      <c r="C120" s="12" t="s">
        <v>3</v>
      </c>
      <c r="D120" s="12" t="s">
        <v>4</v>
      </c>
      <c r="E120" s="13" t="s">
        <v>46</v>
      </c>
    </row>
    <row r="121" spans="1:5" ht="12.75">
      <c r="A121" s="8" t="s">
        <v>5</v>
      </c>
      <c r="B121" s="5"/>
      <c r="C121" s="5"/>
      <c r="D121" s="5"/>
      <c r="E121" s="9"/>
    </row>
    <row r="122" spans="1:5" ht="12.75">
      <c r="A122" s="6"/>
      <c r="B122" s="2" t="s">
        <v>21</v>
      </c>
      <c r="C122" s="4">
        <v>850</v>
      </c>
      <c r="D122" s="4">
        <v>0</v>
      </c>
      <c r="E122" s="4">
        <v>0</v>
      </c>
    </row>
    <row r="123" spans="1:5" ht="12.75">
      <c r="A123" s="6"/>
      <c r="B123" s="2" t="s">
        <v>22</v>
      </c>
      <c r="C123" s="4">
        <v>900</v>
      </c>
      <c r="D123" s="4">
        <v>0</v>
      </c>
      <c r="E123" s="4">
        <v>900</v>
      </c>
    </row>
    <row r="124" spans="1:5" ht="12.75">
      <c r="A124" s="6"/>
      <c r="B124" s="2" t="s">
        <v>7</v>
      </c>
      <c r="C124" s="4">
        <v>250</v>
      </c>
      <c r="D124" s="4">
        <v>0</v>
      </c>
      <c r="E124" s="4">
        <v>250</v>
      </c>
    </row>
    <row r="125" spans="1:5" ht="12.75">
      <c r="A125" s="6"/>
      <c r="B125" s="2" t="s">
        <v>8</v>
      </c>
      <c r="C125" s="4">
        <v>120</v>
      </c>
      <c r="D125" s="4">
        <v>0</v>
      </c>
      <c r="E125" s="4">
        <v>120</v>
      </c>
    </row>
    <row r="126" spans="1:5" ht="12.75">
      <c r="A126" s="6"/>
      <c r="B126" s="2" t="s">
        <v>9</v>
      </c>
      <c r="C126" s="4">
        <v>0</v>
      </c>
      <c r="D126" s="4">
        <v>0</v>
      </c>
      <c r="E126" s="4">
        <v>0</v>
      </c>
    </row>
    <row r="127" spans="1:5" ht="12.75">
      <c r="A127" s="6"/>
      <c r="B127" s="2" t="s">
        <v>10</v>
      </c>
      <c r="C127" s="4">
        <f>SUM(C122:C126)</f>
        <v>2120</v>
      </c>
      <c r="D127" s="4">
        <f>SUM(D122:D126)</f>
        <v>0</v>
      </c>
      <c r="E127" s="7">
        <f>SUM(E122:E126)</f>
        <v>1270</v>
      </c>
    </row>
    <row r="128" spans="1:5" ht="12.75">
      <c r="A128" s="6" t="s">
        <v>12</v>
      </c>
      <c r="B128" s="2"/>
      <c r="C128" s="4"/>
      <c r="D128" s="4"/>
      <c r="E128" s="7"/>
    </row>
    <row r="129" spans="1:5" ht="12.75">
      <c r="A129" s="6"/>
      <c r="B129" s="3" t="s">
        <v>23</v>
      </c>
      <c r="C129" s="4">
        <v>0</v>
      </c>
      <c r="D129" s="4">
        <v>0</v>
      </c>
      <c r="E129" s="4">
        <v>0</v>
      </c>
    </row>
    <row r="130" spans="1:5" ht="12.75">
      <c r="A130" s="6"/>
      <c r="B130" s="2" t="s">
        <v>24</v>
      </c>
      <c r="C130" s="4">
        <v>400</v>
      </c>
      <c r="D130" s="4">
        <v>0</v>
      </c>
      <c r="E130" s="4">
        <v>0</v>
      </c>
    </row>
    <row r="131" spans="1:5" ht="12.75">
      <c r="A131" s="6"/>
      <c r="B131" s="2" t="s">
        <v>10</v>
      </c>
      <c r="C131" s="4">
        <f>SUM(C129:C130)</f>
        <v>400</v>
      </c>
      <c r="D131" s="4">
        <f>SUM(D129:D130)</f>
        <v>0</v>
      </c>
      <c r="E131" s="7">
        <f>SUM(E129:E130)</f>
        <v>0</v>
      </c>
    </row>
    <row r="132" spans="1:5" ht="12.75">
      <c r="A132" s="6" t="s">
        <v>25</v>
      </c>
      <c r="B132" s="2"/>
      <c r="C132" s="4"/>
      <c r="D132" s="4"/>
      <c r="E132" s="7"/>
    </row>
    <row r="133" spans="1:5" ht="12.75">
      <c r="A133" s="6"/>
      <c r="B133" s="2" t="s">
        <v>26</v>
      </c>
      <c r="C133" s="4">
        <v>0</v>
      </c>
      <c r="D133" s="4">
        <v>0</v>
      </c>
      <c r="E133" s="4">
        <v>0</v>
      </c>
    </row>
    <row r="134" spans="1:5" ht="12.75">
      <c r="A134" s="6"/>
      <c r="B134" s="3" t="s">
        <v>27</v>
      </c>
      <c r="C134" s="4">
        <v>0</v>
      </c>
      <c r="D134" s="4">
        <v>0</v>
      </c>
      <c r="E134" s="4">
        <v>0</v>
      </c>
    </row>
    <row r="135" spans="1:5" ht="12.75">
      <c r="A135" s="6"/>
      <c r="B135" s="2" t="s">
        <v>8</v>
      </c>
      <c r="C135" s="4">
        <v>1200</v>
      </c>
      <c r="D135" s="4">
        <v>0</v>
      </c>
      <c r="E135" s="4">
        <v>0</v>
      </c>
    </row>
    <row r="136" spans="1:5" ht="12.75">
      <c r="A136" s="6"/>
      <c r="B136" s="2" t="s">
        <v>10</v>
      </c>
      <c r="C136" s="4">
        <f>SUM(C133:C135)</f>
        <v>1200</v>
      </c>
      <c r="D136" s="4">
        <f>SUM(D133:D135)</f>
        <v>0</v>
      </c>
      <c r="E136" s="7">
        <f>SUM(E133:E135)</f>
        <v>0</v>
      </c>
    </row>
    <row r="137" spans="1:5" ht="12.75">
      <c r="A137" s="6" t="s">
        <v>14</v>
      </c>
      <c r="B137" s="2"/>
      <c r="C137" s="4"/>
      <c r="D137" s="4"/>
      <c r="E137" s="7"/>
    </row>
    <row r="138" spans="1:5" ht="12.75">
      <c r="A138" s="6"/>
      <c r="B138" s="3" t="s">
        <v>15</v>
      </c>
      <c r="C138" s="4">
        <v>50</v>
      </c>
      <c r="D138" s="4">
        <v>0</v>
      </c>
      <c r="E138" s="4">
        <v>40</v>
      </c>
    </row>
    <row r="139" spans="1:5" ht="12.75">
      <c r="A139" s="6"/>
      <c r="B139" s="2" t="s">
        <v>16</v>
      </c>
      <c r="C139" s="4">
        <v>0</v>
      </c>
      <c r="D139" s="4">
        <v>0</v>
      </c>
      <c r="E139" s="4">
        <v>0</v>
      </c>
    </row>
    <row r="140" spans="1:5" ht="12.75">
      <c r="A140" s="6"/>
      <c r="B140" s="3" t="s">
        <v>10</v>
      </c>
      <c r="C140" s="4">
        <f>SUM(C138:C139)</f>
        <v>50</v>
      </c>
      <c r="D140" s="4">
        <f>SUM(D138:D139)</f>
        <v>0</v>
      </c>
      <c r="E140" s="7">
        <f>SUM(E138:E139)</f>
        <v>40</v>
      </c>
    </row>
    <row r="141" spans="1:5" ht="12.75">
      <c r="A141" s="6" t="s">
        <v>16</v>
      </c>
      <c r="B141" s="2"/>
      <c r="C141" s="4"/>
      <c r="D141" s="4"/>
      <c r="E141" s="7"/>
    </row>
    <row r="142" spans="1:5" ht="13.5" thickBot="1">
      <c r="A142" s="14"/>
      <c r="B142" s="15" t="s">
        <v>10</v>
      </c>
      <c r="C142" s="16">
        <v>0</v>
      </c>
      <c r="D142" s="16">
        <v>0</v>
      </c>
      <c r="E142" s="16">
        <v>0</v>
      </c>
    </row>
    <row r="143" spans="1:5" ht="13.5" thickBot="1">
      <c r="A143" s="17" t="s">
        <v>10</v>
      </c>
      <c r="B143" s="18"/>
      <c r="C143" s="19">
        <f>C127+C131+C136+C140+C142</f>
        <v>3770</v>
      </c>
      <c r="D143" s="19">
        <f>D127+D131+D136+D140+D142</f>
        <v>0</v>
      </c>
      <c r="E143" s="20">
        <f>E127+E131+E136+E140+E142</f>
        <v>1310</v>
      </c>
    </row>
    <row r="144" ht="13.5" thickBot="1"/>
    <row r="145" spans="1:5" ht="12.75">
      <c r="A145" s="55" t="s">
        <v>31</v>
      </c>
      <c r="B145" s="56"/>
      <c r="C145" s="56"/>
      <c r="D145" s="56"/>
      <c r="E145" s="57"/>
    </row>
    <row r="146" spans="1:5" ht="12.75">
      <c r="A146" s="61" t="s">
        <v>85</v>
      </c>
      <c r="B146" s="47"/>
      <c r="C146" s="47"/>
      <c r="D146" s="47"/>
      <c r="E146" s="48"/>
    </row>
    <row r="147" spans="1:5" ht="26.25" customHeight="1" thickBot="1">
      <c r="A147" s="76" t="s">
        <v>88</v>
      </c>
      <c r="B147" s="77"/>
      <c r="C147" s="77"/>
      <c r="D147" s="77"/>
      <c r="E147" s="78"/>
    </row>
    <row r="148" spans="1:5" ht="13.5" thickBot="1">
      <c r="A148" s="10"/>
      <c r="B148" s="11"/>
      <c r="C148" s="12" t="s">
        <v>3</v>
      </c>
      <c r="D148" s="12" t="s">
        <v>4</v>
      </c>
      <c r="E148" s="13" t="s">
        <v>46</v>
      </c>
    </row>
    <row r="149" spans="1:5" ht="12.75">
      <c r="A149" s="8" t="s">
        <v>5</v>
      </c>
      <c r="B149" s="5"/>
      <c r="C149" s="5"/>
      <c r="D149" s="5"/>
      <c r="E149" s="9"/>
    </row>
    <row r="150" spans="1:5" ht="12.75">
      <c r="A150" s="6"/>
      <c r="B150" s="2" t="s">
        <v>21</v>
      </c>
      <c r="C150" s="4">
        <v>0</v>
      </c>
      <c r="D150" s="4">
        <v>0</v>
      </c>
      <c r="E150" s="4">
        <v>0</v>
      </c>
    </row>
    <row r="151" spans="1:5" ht="12.75">
      <c r="A151" s="6"/>
      <c r="B151" s="2" t="s">
        <v>22</v>
      </c>
      <c r="C151" s="4">
        <v>0</v>
      </c>
      <c r="D151" s="4">
        <v>0</v>
      </c>
      <c r="E151" s="4">
        <v>0</v>
      </c>
    </row>
    <row r="152" spans="1:5" ht="12.75">
      <c r="A152" s="6"/>
      <c r="B152" s="2" t="s">
        <v>7</v>
      </c>
      <c r="C152" s="4">
        <v>0</v>
      </c>
      <c r="D152" s="4">
        <v>0</v>
      </c>
      <c r="E152" s="4">
        <v>0</v>
      </c>
    </row>
    <row r="153" spans="1:5" ht="12.75">
      <c r="A153" s="6"/>
      <c r="B153" s="2" t="s">
        <v>8</v>
      </c>
      <c r="C153" s="4">
        <v>0</v>
      </c>
      <c r="D153" s="4">
        <v>0</v>
      </c>
      <c r="E153" s="4">
        <v>0</v>
      </c>
    </row>
    <row r="154" spans="1:5" ht="12.75">
      <c r="A154" s="6"/>
      <c r="B154" s="2" t="s">
        <v>9</v>
      </c>
      <c r="C154" s="4">
        <v>0</v>
      </c>
      <c r="D154" s="4">
        <v>0</v>
      </c>
      <c r="E154" s="4">
        <v>0</v>
      </c>
    </row>
    <row r="155" spans="1:5" ht="12.75">
      <c r="A155" s="6"/>
      <c r="B155" s="2" t="s">
        <v>10</v>
      </c>
      <c r="C155" s="4">
        <f>SUM(C150:C154)</f>
        <v>0</v>
      </c>
      <c r="D155" s="4">
        <f>SUM(D150:D154)</f>
        <v>0</v>
      </c>
      <c r="E155" s="7">
        <f>SUM(E150:E154)</f>
        <v>0</v>
      </c>
    </row>
    <row r="156" spans="1:5" ht="12.75">
      <c r="A156" s="6" t="s">
        <v>12</v>
      </c>
      <c r="B156" s="2"/>
      <c r="C156" s="4"/>
      <c r="D156" s="4"/>
      <c r="E156" s="7"/>
    </row>
    <row r="157" spans="1:5" ht="12.75">
      <c r="A157" s="6"/>
      <c r="B157" s="3" t="s">
        <v>23</v>
      </c>
      <c r="C157" s="4">
        <v>525</v>
      </c>
      <c r="D157" s="4">
        <v>0</v>
      </c>
      <c r="E157" s="4">
        <v>0</v>
      </c>
    </row>
    <row r="158" spans="1:5" ht="12.75">
      <c r="A158" s="6"/>
      <c r="B158" s="2" t="s">
        <v>24</v>
      </c>
      <c r="C158" s="4">
        <v>30</v>
      </c>
      <c r="D158" s="4">
        <v>0</v>
      </c>
      <c r="E158" s="4">
        <v>0</v>
      </c>
    </row>
    <row r="159" spans="1:5" ht="12.75">
      <c r="A159" s="6"/>
      <c r="B159" s="2" t="s">
        <v>10</v>
      </c>
      <c r="C159" s="4">
        <f>SUM(C157:C158)</f>
        <v>555</v>
      </c>
      <c r="D159" s="4">
        <f>SUM(D157:D158)</f>
        <v>0</v>
      </c>
      <c r="E159" s="7">
        <f>SUM(E157:E158)</f>
        <v>0</v>
      </c>
    </row>
    <row r="160" spans="1:5" ht="12.75">
      <c r="A160" s="6" t="s">
        <v>25</v>
      </c>
      <c r="B160" s="2"/>
      <c r="C160" s="4"/>
      <c r="D160" s="4"/>
      <c r="E160" s="7"/>
    </row>
    <row r="161" spans="1:5" ht="12.75">
      <c r="A161" s="6"/>
      <c r="B161" s="2" t="s">
        <v>26</v>
      </c>
      <c r="C161" s="4">
        <v>100</v>
      </c>
      <c r="D161" s="4">
        <v>0</v>
      </c>
      <c r="E161" s="4">
        <v>0</v>
      </c>
    </row>
    <row r="162" spans="1:5" ht="12.75">
      <c r="A162" s="6"/>
      <c r="B162" s="3" t="s">
        <v>27</v>
      </c>
      <c r="C162" s="4">
        <v>0</v>
      </c>
      <c r="D162" s="4">
        <v>0</v>
      </c>
      <c r="E162" s="4">
        <v>0</v>
      </c>
    </row>
    <row r="163" spans="1:5" ht="12.75">
      <c r="A163" s="6"/>
      <c r="B163" s="2" t="s">
        <v>8</v>
      </c>
      <c r="C163" s="4">
        <v>0</v>
      </c>
      <c r="D163" s="4">
        <v>0</v>
      </c>
      <c r="E163" s="4">
        <v>0</v>
      </c>
    </row>
    <row r="164" spans="1:5" ht="12.75">
      <c r="A164" s="6"/>
      <c r="B164" s="2" t="s">
        <v>10</v>
      </c>
      <c r="C164" s="4">
        <f>SUM(C161:C163)</f>
        <v>100</v>
      </c>
      <c r="D164" s="4">
        <f>SUM(D161:D163)</f>
        <v>0</v>
      </c>
      <c r="E164" s="7">
        <f>SUM(E161:E163)</f>
        <v>0</v>
      </c>
    </row>
    <row r="165" spans="1:5" ht="12.75">
      <c r="A165" s="6" t="s">
        <v>14</v>
      </c>
      <c r="B165" s="2"/>
      <c r="C165" s="4"/>
      <c r="D165" s="4"/>
      <c r="E165" s="7"/>
    </row>
    <row r="166" spans="1:5" ht="12.75">
      <c r="A166" s="6"/>
      <c r="B166" s="3" t="s">
        <v>15</v>
      </c>
      <c r="C166" s="4">
        <v>50</v>
      </c>
      <c r="D166" s="4">
        <v>0</v>
      </c>
      <c r="E166" s="4">
        <v>0</v>
      </c>
    </row>
    <row r="167" spans="1:5" ht="12.75">
      <c r="A167" s="6"/>
      <c r="B167" s="2" t="s">
        <v>16</v>
      </c>
      <c r="C167" s="4">
        <v>175</v>
      </c>
      <c r="D167" s="4">
        <v>0</v>
      </c>
      <c r="E167" s="4">
        <v>0</v>
      </c>
    </row>
    <row r="168" spans="1:5" ht="12.75">
      <c r="A168" s="6"/>
      <c r="B168" s="3" t="s">
        <v>10</v>
      </c>
      <c r="C168" s="4">
        <f>SUM(C166:C167)</f>
        <v>225</v>
      </c>
      <c r="D168" s="4">
        <f>SUM(D166:D167)</f>
        <v>0</v>
      </c>
      <c r="E168" s="7">
        <f>SUM(E166:E167)</f>
        <v>0</v>
      </c>
    </row>
    <row r="169" spans="1:5" ht="12.75">
      <c r="A169" s="6" t="s">
        <v>16</v>
      </c>
      <c r="B169" s="2"/>
      <c r="C169" s="4"/>
      <c r="D169" s="4"/>
      <c r="E169" s="7"/>
    </row>
    <row r="170" spans="1:5" ht="13.5" thickBot="1">
      <c r="A170" s="14"/>
      <c r="B170" s="15" t="s">
        <v>10</v>
      </c>
      <c r="C170" s="16">
        <v>0</v>
      </c>
      <c r="D170" s="16">
        <v>0</v>
      </c>
      <c r="E170" s="16">
        <v>0</v>
      </c>
    </row>
    <row r="171" spans="1:5" ht="13.5" thickBot="1">
      <c r="A171" s="17" t="s">
        <v>10</v>
      </c>
      <c r="B171" s="18"/>
      <c r="C171" s="19">
        <f>C155+C159+C164+C168+C170</f>
        <v>880</v>
      </c>
      <c r="D171" s="19">
        <f>D155+D159+D164+D168+D170</f>
        <v>0</v>
      </c>
      <c r="E171" s="20">
        <f>E155+E159+E164+E168+E170</f>
        <v>0</v>
      </c>
    </row>
    <row r="172" ht="13.5" thickBot="1"/>
    <row r="173" spans="1:5" ht="12.75">
      <c r="A173" s="55" t="s">
        <v>43</v>
      </c>
      <c r="B173" s="56"/>
      <c r="C173" s="56"/>
      <c r="D173" s="56"/>
      <c r="E173" s="57"/>
    </row>
    <row r="174" spans="1:5" ht="12.75">
      <c r="A174" s="46" t="s">
        <v>89</v>
      </c>
      <c r="B174" s="47"/>
      <c r="C174" s="47"/>
      <c r="D174" s="47"/>
      <c r="E174" s="48"/>
    </row>
    <row r="175" spans="1:5" ht="13.5" thickBot="1">
      <c r="A175" s="46" t="s">
        <v>90</v>
      </c>
      <c r="B175" s="47"/>
      <c r="C175" s="47"/>
      <c r="D175" s="47"/>
      <c r="E175" s="48"/>
    </row>
    <row r="176" spans="1:5" ht="13.5" thickBot="1">
      <c r="A176" s="10"/>
      <c r="B176" s="11"/>
      <c r="C176" s="12" t="s">
        <v>3</v>
      </c>
      <c r="D176" s="12" t="s">
        <v>4</v>
      </c>
      <c r="E176" s="13" t="s">
        <v>46</v>
      </c>
    </row>
    <row r="177" spans="1:5" ht="12.75">
      <c r="A177" s="8" t="s">
        <v>5</v>
      </c>
      <c r="B177" s="5"/>
      <c r="C177" s="5"/>
      <c r="D177" s="5"/>
      <c r="E177" s="9"/>
    </row>
    <row r="178" spans="1:5" ht="12.75">
      <c r="A178" s="6"/>
      <c r="B178" s="2" t="s">
        <v>21</v>
      </c>
      <c r="C178" s="4">
        <v>1235</v>
      </c>
      <c r="D178" s="4">
        <v>0</v>
      </c>
      <c r="E178" s="4">
        <v>710</v>
      </c>
    </row>
    <row r="179" spans="1:5" ht="12.75">
      <c r="A179" s="6"/>
      <c r="B179" s="2" t="s">
        <v>22</v>
      </c>
      <c r="C179" s="4">
        <v>0</v>
      </c>
      <c r="D179" s="4">
        <v>0</v>
      </c>
      <c r="E179" s="4">
        <v>0</v>
      </c>
    </row>
    <row r="180" spans="1:5" ht="12.75">
      <c r="A180" s="6"/>
      <c r="B180" s="2" t="s">
        <v>7</v>
      </c>
      <c r="C180" s="4">
        <v>0</v>
      </c>
      <c r="D180" s="4">
        <v>0</v>
      </c>
      <c r="E180" s="4">
        <v>0</v>
      </c>
    </row>
    <row r="181" spans="1:5" ht="12.75">
      <c r="A181" s="6"/>
      <c r="B181" s="2" t="s">
        <v>8</v>
      </c>
      <c r="C181" s="4">
        <v>0</v>
      </c>
      <c r="D181" s="4">
        <v>0</v>
      </c>
      <c r="E181" s="4">
        <v>0</v>
      </c>
    </row>
    <row r="182" spans="1:5" ht="12.75">
      <c r="A182" s="6"/>
      <c r="B182" s="2" t="s">
        <v>9</v>
      </c>
      <c r="C182" s="4">
        <v>0</v>
      </c>
      <c r="D182" s="4">
        <v>0</v>
      </c>
      <c r="E182" s="4">
        <v>0</v>
      </c>
    </row>
    <row r="183" spans="1:5" ht="12.75">
      <c r="A183" s="6"/>
      <c r="B183" s="2" t="s">
        <v>10</v>
      </c>
      <c r="C183" s="4">
        <f>SUM(C178:C182)</f>
        <v>1235</v>
      </c>
      <c r="D183" s="4">
        <f>SUM(D178:D182)</f>
        <v>0</v>
      </c>
      <c r="E183" s="7">
        <f>SUM(E178:E182)</f>
        <v>710</v>
      </c>
    </row>
    <row r="184" spans="1:5" ht="12.75">
      <c r="A184" s="6" t="s">
        <v>12</v>
      </c>
      <c r="B184" s="2"/>
      <c r="C184" s="4"/>
      <c r="D184" s="4"/>
      <c r="E184" s="7"/>
    </row>
    <row r="185" spans="1:5" ht="12.75">
      <c r="A185" s="6"/>
      <c r="B185" s="3" t="s">
        <v>23</v>
      </c>
      <c r="C185" s="4">
        <v>0</v>
      </c>
      <c r="D185" s="4">
        <v>0</v>
      </c>
      <c r="E185" s="4">
        <v>0</v>
      </c>
    </row>
    <row r="186" spans="1:5" ht="12.75">
      <c r="A186" s="6"/>
      <c r="B186" s="2" t="s">
        <v>24</v>
      </c>
      <c r="C186" s="4">
        <v>0</v>
      </c>
      <c r="D186" s="4">
        <v>0</v>
      </c>
      <c r="E186" s="4">
        <v>0</v>
      </c>
    </row>
    <row r="187" spans="1:5" ht="12.75">
      <c r="A187" s="6"/>
      <c r="B187" s="2" t="s">
        <v>10</v>
      </c>
      <c r="C187" s="4">
        <f>SUM(C185:C186)</f>
        <v>0</v>
      </c>
      <c r="D187" s="4">
        <f>SUM(D185:D186)</f>
        <v>0</v>
      </c>
      <c r="E187" s="7">
        <f>SUM(E185:E186)</f>
        <v>0</v>
      </c>
    </row>
    <row r="188" spans="1:5" ht="12.75">
      <c r="A188" s="6" t="s">
        <v>25</v>
      </c>
      <c r="B188" s="2"/>
      <c r="C188" s="4"/>
      <c r="D188" s="4"/>
      <c r="E188" s="7"/>
    </row>
    <row r="189" spans="1:5" ht="12.75">
      <c r="A189" s="6"/>
      <c r="B189" s="2" t="s">
        <v>26</v>
      </c>
      <c r="C189" s="4">
        <v>1254.13</v>
      </c>
      <c r="D189" s="4">
        <v>0</v>
      </c>
      <c r="E189" s="4">
        <v>0</v>
      </c>
    </row>
    <row r="190" spans="1:5" ht="12.75">
      <c r="A190" s="6"/>
      <c r="B190" s="3" t="s">
        <v>27</v>
      </c>
      <c r="C190" s="4">
        <v>0</v>
      </c>
      <c r="D190" s="4">
        <v>0</v>
      </c>
      <c r="E190" s="4">
        <v>0</v>
      </c>
    </row>
    <row r="191" spans="1:5" ht="12.75">
      <c r="A191" s="6"/>
      <c r="B191" s="2" t="s">
        <v>8</v>
      </c>
      <c r="C191" s="4">
        <v>600</v>
      </c>
      <c r="D191" s="4">
        <v>0</v>
      </c>
      <c r="E191" s="4">
        <v>0</v>
      </c>
    </row>
    <row r="192" spans="1:5" ht="12.75">
      <c r="A192" s="6"/>
      <c r="B192" s="2" t="s">
        <v>10</v>
      </c>
      <c r="C192" s="4">
        <f>SUM(C189:C191)</f>
        <v>1854.13</v>
      </c>
      <c r="D192" s="4">
        <f>SUM(D189:D191)</f>
        <v>0</v>
      </c>
      <c r="E192" s="7">
        <f>SUM(E189:E191)</f>
        <v>0</v>
      </c>
    </row>
    <row r="193" spans="1:5" ht="12.75">
      <c r="A193" s="6" t="s">
        <v>14</v>
      </c>
      <c r="B193" s="2"/>
      <c r="C193" s="4"/>
      <c r="D193" s="4"/>
      <c r="E193" s="7"/>
    </row>
    <row r="194" spans="1:5" ht="12.75">
      <c r="A194" s="6"/>
      <c r="B194" s="3" t="s">
        <v>15</v>
      </c>
      <c r="C194" s="4">
        <v>50</v>
      </c>
      <c r="D194" s="4">
        <v>0</v>
      </c>
      <c r="E194" s="4">
        <v>40</v>
      </c>
    </row>
    <row r="195" spans="1:5" ht="12.75">
      <c r="A195" s="6"/>
      <c r="B195" s="2" t="s">
        <v>16</v>
      </c>
      <c r="C195" s="4">
        <v>0</v>
      </c>
      <c r="D195" s="4">
        <v>0</v>
      </c>
      <c r="E195" s="4">
        <v>0</v>
      </c>
    </row>
    <row r="196" spans="1:5" ht="12.75">
      <c r="A196" s="6"/>
      <c r="B196" s="3" t="s">
        <v>10</v>
      </c>
      <c r="C196" s="4">
        <f>SUM(C194:C195)</f>
        <v>50</v>
      </c>
      <c r="D196" s="4">
        <f>SUM(D194:D195)</f>
        <v>0</v>
      </c>
      <c r="E196" s="7">
        <f>SUM(E194:E195)</f>
        <v>40</v>
      </c>
    </row>
    <row r="197" spans="1:5" ht="12.75">
      <c r="A197" s="6" t="s">
        <v>16</v>
      </c>
      <c r="B197" s="2"/>
      <c r="C197" s="4"/>
      <c r="D197" s="4"/>
      <c r="E197" s="7"/>
    </row>
    <row r="198" spans="1:5" ht="13.5" thickBot="1">
      <c r="A198" s="14"/>
      <c r="B198" s="15" t="s">
        <v>10</v>
      </c>
      <c r="C198" s="16">
        <v>0</v>
      </c>
      <c r="D198" s="16">
        <v>0</v>
      </c>
      <c r="E198" s="16">
        <v>0</v>
      </c>
    </row>
    <row r="199" spans="1:5" ht="13.5" thickBot="1">
      <c r="A199" s="17" t="s">
        <v>10</v>
      </c>
      <c r="B199" s="18"/>
      <c r="C199" s="19">
        <f>C183+C187+C192+C196+C198</f>
        <v>3139.13</v>
      </c>
      <c r="D199" s="19">
        <f>D183+D187+D192+D196+D198</f>
        <v>0</v>
      </c>
      <c r="E199" s="20">
        <f>E183+E187+E192+E196+E198</f>
        <v>750</v>
      </c>
    </row>
    <row r="200" ht="13.5" thickBot="1"/>
    <row r="201" spans="1:5" ht="12.75">
      <c r="A201" s="55" t="s">
        <v>49</v>
      </c>
      <c r="B201" s="56"/>
      <c r="C201" s="56"/>
      <c r="D201" s="56"/>
      <c r="E201" s="57"/>
    </row>
    <row r="202" spans="1:5" ht="12.75">
      <c r="A202" s="46" t="s">
        <v>91</v>
      </c>
      <c r="B202" s="47"/>
      <c r="C202" s="47"/>
      <c r="D202" s="47"/>
      <c r="E202" s="48"/>
    </row>
    <row r="203" spans="1:5" ht="13.5" thickBot="1">
      <c r="A203" s="76" t="s">
        <v>92</v>
      </c>
      <c r="B203" s="77"/>
      <c r="C203" s="77"/>
      <c r="D203" s="77"/>
      <c r="E203" s="78"/>
    </row>
    <row r="204" spans="1:5" ht="13.5" thickBot="1">
      <c r="A204" s="10"/>
      <c r="B204" s="11"/>
      <c r="C204" s="12" t="s">
        <v>3</v>
      </c>
      <c r="D204" s="12" t="s">
        <v>4</v>
      </c>
      <c r="E204" s="13" t="s">
        <v>46</v>
      </c>
    </row>
    <row r="205" spans="1:5" ht="12.75">
      <c r="A205" s="8" t="s">
        <v>5</v>
      </c>
      <c r="B205" s="5"/>
      <c r="C205" s="5"/>
      <c r="D205" s="5"/>
      <c r="E205" s="9"/>
    </row>
    <row r="206" spans="1:5" ht="12.75">
      <c r="A206" s="6"/>
      <c r="B206" s="2" t="s">
        <v>21</v>
      </c>
      <c r="C206" s="4">
        <v>450</v>
      </c>
      <c r="D206" s="4">
        <v>0</v>
      </c>
      <c r="E206" s="4">
        <v>450</v>
      </c>
    </row>
    <row r="207" spans="1:5" ht="12.75">
      <c r="A207" s="6"/>
      <c r="B207" s="2" t="s">
        <v>22</v>
      </c>
      <c r="C207" s="4">
        <v>0</v>
      </c>
      <c r="D207" s="4">
        <v>0</v>
      </c>
      <c r="E207" s="4">
        <v>0</v>
      </c>
    </row>
    <row r="208" spans="1:5" ht="12.75">
      <c r="A208" s="6"/>
      <c r="B208" s="2" t="s">
        <v>7</v>
      </c>
      <c r="C208" s="4">
        <v>0</v>
      </c>
      <c r="D208" s="4">
        <v>0</v>
      </c>
      <c r="E208" s="4">
        <v>0</v>
      </c>
    </row>
    <row r="209" spans="1:5" ht="12.75">
      <c r="A209" s="6"/>
      <c r="B209" s="2" t="s">
        <v>8</v>
      </c>
      <c r="C209" s="4">
        <v>0</v>
      </c>
      <c r="D209" s="4">
        <v>0</v>
      </c>
      <c r="E209" s="4">
        <v>0</v>
      </c>
    </row>
    <row r="210" spans="1:5" ht="12.75">
      <c r="A210" s="6"/>
      <c r="B210" s="2" t="s">
        <v>9</v>
      </c>
      <c r="C210" s="4">
        <v>0</v>
      </c>
      <c r="D210" s="4">
        <v>0</v>
      </c>
      <c r="E210" s="4">
        <v>0</v>
      </c>
    </row>
    <row r="211" spans="1:5" ht="12.75">
      <c r="A211" s="6"/>
      <c r="B211" s="2" t="s">
        <v>10</v>
      </c>
      <c r="C211" s="4">
        <f>SUM(C206:C210)</f>
        <v>450</v>
      </c>
      <c r="D211" s="4">
        <f>SUM(D206:D210)</f>
        <v>0</v>
      </c>
      <c r="E211" s="7">
        <f>SUM(E206:E210)</f>
        <v>450</v>
      </c>
    </row>
    <row r="212" spans="1:5" ht="12.75">
      <c r="A212" s="6" t="s">
        <v>12</v>
      </c>
      <c r="B212" s="2"/>
      <c r="C212" s="4"/>
      <c r="D212" s="4"/>
      <c r="E212" s="7"/>
    </row>
    <row r="213" spans="1:5" ht="12.75">
      <c r="A213" s="6"/>
      <c r="B213" s="3" t="s">
        <v>23</v>
      </c>
      <c r="C213" s="4">
        <v>150</v>
      </c>
      <c r="D213" s="4">
        <v>0</v>
      </c>
      <c r="E213" s="4">
        <v>0</v>
      </c>
    </row>
    <row r="214" spans="1:5" ht="12.75">
      <c r="A214" s="6"/>
      <c r="B214" s="2" t="s">
        <v>24</v>
      </c>
      <c r="C214" s="4">
        <v>0</v>
      </c>
      <c r="D214" s="4">
        <v>0</v>
      </c>
      <c r="E214" s="4">
        <v>0</v>
      </c>
    </row>
    <row r="215" spans="1:5" ht="12.75">
      <c r="A215" s="6"/>
      <c r="B215" s="2" t="s">
        <v>10</v>
      </c>
      <c r="C215" s="4">
        <f>SUM(C213:C214)</f>
        <v>150</v>
      </c>
      <c r="D215" s="4">
        <f>SUM(D213:D214)</f>
        <v>0</v>
      </c>
      <c r="E215" s="7">
        <f>SUM(E213:E214)</f>
        <v>0</v>
      </c>
    </row>
    <row r="216" spans="1:5" ht="12.75">
      <c r="A216" s="6" t="s">
        <v>25</v>
      </c>
      <c r="B216" s="2"/>
      <c r="C216" s="4"/>
      <c r="D216" s="4"/>
      <c r="E216" s="7"/>
    </row>
    <row r="217" spans="1:5" ht="12.75">
      <c r="A217" s="6"/>
      <c r="B217" s="2" t="s">
        <v>26</v>
      </c>
      <c r="C217" s="4">
        <v>300</v>
      </c>
      <c r="D217" s="4">
        <v>0</v>
      </c>
      <c r="E217" s="4">
        <v>0</v>
      </c>
    </row>
    <row r="218" spans="1:5" ht="12.75">
      <c r="A218" s="6"/>
      <c r="B218" s="3" t="s">
        <v>27</v>
      </c>
      <c r="C218" s="4">
        <v>0</v>
      </c>
      <c r="D218" s="4">
        <v>0</v>
      </c>
      <c r="E218" s="4">
        <v>0</v>
      </c>
    </row>
    <row r="219" spans="1:5" ht="12.75">
      <c r="A219" s="6"/>
      <c r="B219" s="2" t="s">
        <v>8</v>
      </c>
      <c r="C219" s="4">
        <v>480</v>
      </c>
      <c r="D219" s="4">
        <v>0</v>
      </c>
      <c r="E219" s="4">
        <v>0</v>
      </c>
    </row>
    <row r="220" spans="1:5" ht="12.75">
      <c r="A220" s="6"/>
      <c r="B220" s="2" t="s">
        <v>10</v>
      </c>
      <c r="C220" s="4">
        <f>SUM(C217:C219)</f>
        <v>780</v>
      </c>
      <c r="D220" s="4">
        <f>SUM(D217:D219)</f>
        <v>0</v>
      </c>
      <c r="E220" s="7">
        <f>SUM(E217:E219)</f>
        <v>0</v>
      </c>
    </row>
    <row r="221" spans="1:5" ht="12.75">
      <c r="A221" s="6" t="s">
        <v>14</v>
      </c>
      <c r="B221" s="2"/>
      <c r="C221" s="4"/>
      <c r="D221" s="4"/>
      <c r="E221" s="7"/>
    </row>
    <row r="222" spans="1:5" ht="12.75">
      <c r="A222" s="6"/>
      <c r="B222" s="3" t="s">
        <v>15</v>
      </c>
      <c r="C222" s="4">
        <v>25</v>
      </c>
      <c r="D222" s="4">
        <v>0</v>
      </c>
      <c r="E222" s="4">
        <v>25</v>
      </c>
    </row>
    <row r="223" spans="1:5" ht="12.75">
      <c r="A223" s="6"/>
      <c r="B223" s="2" t="s">
        <v>16</v>
      </c>
      <c r="C223" s="4">
        <v>0</v>
      </c>
      <c r="D223" s="4">
        <v>0</v>
      </c>
      <c r="E223" s="4">
        <v>0</v>
      </c>
    </row>
    <row r="224" spans="1:5" ht="12.75">
      <c r="A224" s="6"/>
      <c r="B224" s="3" t="s">
        <v>10</v>
      </c>
      <c r="C224" s="4">
        <f>SUM(C222:C223)</f>
        <v>25</v>
      </c>
      <c r="D224" s="4">
        <f>SUM(D222:D223)</f>
        <v>0</v>
      </c>
      <c r="E224" s="7">
        <f>SUM(E222:E223)</f>
        <v>25</v>
      </c>
    </row>
    <row r="225" spans="1:5" ht="12.75">
      <c r="A225" s="6" t="s">
        <v>16</v>
      </c>
      <c r="B225" s="2"/>
      <c r="C225" s="4"/>
      <c r="D225" s="4"/>
      <c r="E225" s="7"/>
    </row>
    <row r="226" spans="1:5" ht="13.5" thickBot="1">
      <c r="A226" s="14"/>
      <c r="B226" s="15" t="s">
        <v>10</v>
      </c>
      <c r="C226" s="16">
        <v>0</v>
      </c>
      <c r="D226" s="16">
        <v>0</v>
      </c>
      <c r="E226" s="16">
        <v>0</v>
      </c>
    </row>
    <row r="227" spans="1:5" ht="13.5" thickBot="1">
      <c r="A227" s="17" t="s">
        <v>10</v>
      </c>
      <c r="B227" s="18"/>
      <c r="C227" s="19">
        <f>C211+C215+C220+C224+C226</f>
        <v>1405</v>
      </c>
      <c r="D227" s="19">
        <f>D211+D215+D220+D224+D226</f>
        <v>0</v>
      </c>
      <c r="E227" s="20">
        <f>E211+E215+E220+E224+E226</f>
        <v>475</v>
      </c>
    </row>
    <row r="228" ht="13.5" thickBot="1"/>
    <row r="229" spans="1:5" ht="12.75">
      <c r="A229" s="55" t="s">
        <v>32</v>
      </c>
      <c r="B229" s="56"/>
      <c r="C229" s="56"/>
      <c r="D229" s="56"/>
      <c r="E229" s="57"/>
    </row>
    <row r="230" spans="1:5" ht="12.75">
      <c r="A230" s="46" t="s">
        <v>93</v>
      </c>
      <c r="B230" s="47"/>
      <c r="C230" s="47"/>
      <c r="D230" s="47"/>
      <c r="E230" s="48"/>
    </row>
    <row r="231" spans="1:5" ht="13.5" thickBot="1">
      <c r="A231" s="83" t="s">
        <v>94</v>
      </c>
      <c r="B231" s="81"/>
      <c r="C231" s="81"/>
      <c r="D231" s="81"/>
      <c r="E231" s="82"/>
    </row>
    <row r="232" spans="1:5" ht="13.5" thickBot="1">
      <c r="A232" s="10"/>
      <c r="B232" s="11"/>
      <c r="C232" s="12" t="s">
        <v>3</v>
      </c>
      <c r="D232" s="12" t="s">
        <v>4</v>
      </c>
      <c r="E232" s="13" t="s">
        <v>46</v>
      </c>
    </row>
    <row r="233" spans="1:5" ht="12.75">
      <c r="A233" s="8" t="s">
        <v>5</v>
      </c>
      <c r="B233" s="5"/>
      <c r="C233" s="5"/>
      <c r="D233" s="5"/>
      <c r="E233" s="9"/>
    </row>
    <row r="234" spans="1:5" ht="12.75">
      <c r="A234" s="6"/>
      <c r="B234" s="2" t="s">
        <v>21</v>
      </c>
      <c r="C234" s="4">
        <v>1200</v>
      </c>
      <c r="D234" s="4">
        <v>0</v>
      </c>
      <c r="E234" s="4">
        <f>1200/2</f>
        <v>600</v>
      </c>
    </row>
    <row r="235" spans="1:5" ht="12.75">
      <c r="A235" s="6"/>
      <c r="B235" s="2" t="s">
        <v>22</v>
      </c>
      <c r="C235" s="4">
        <v>0</v>
      </c>
      <c r="D235" s="4">
        <v>0</v>
      </c>
      <c r="E235" s="4">
        <v>0</v>
      </c>
    </row>
    <row r="236" spans="1:5" ht="12.75">
      <c r="A236" s="6"/>
      <c r="B236" s="2" t="s">
        <v>7</v>
      </c>
      <c r="C236" s="4">
        <v>0</v>
      </c>
      <c r="D236" s="4">
        <v>0</v>
      </c>
      <c r="E236" s="4">
        <v>0</v>
      </c>
    </row>
    <row r="237" spans="1:5" ht="12.75">
      <c r="A237" s="6"/>
      <c r="B237" s="2" t="s">
        <v>8</v>
      </c>
      <c r="C237" s="4">
        <v>0</v>
      </c>
      <c r="D237" s="4">
        <v>0</v>
      </c>
      <c r="E237" s="4">
        <v>0</v>
      </c>
    </row>
    <row r="238" spans="1:5" ht="12.75">
      <c r="A238" s="6"/>
      <c r="B238" s="2" t="s">
        <v>9</v>
      </c>
      <c r="C238" s="4">
        <v>0</v>
      </c>
      <c r="D238" s="4">
        <v>0</v>
      </c>
      <c r="E238" s="4">
        <v>0</v>
      </c>
    </row>
    <row r="239" spans="1:5" ht="12.75">
      <c r="A239" s="6"/>
      <c r="B239" s="2" t="s">
        <v>10</v>
      </c>
      <c r="C239" s="4">
        <f>SUM(C234:C238)</f>
        <v>1200</v>
      </c>
      <c r="D239" s="4">
        <f>SUM(D234:D238)</f>
        <v>0</v>
      </c>
      <c r="E239" s="7">
        <f>SUM(E234:E238)</f>
        <v>600</v>
      </c>
    </row>
    <row r="240" spans="1:5" ht="12.75">
      <c r="A240" s="6" t="s">
        <v>12</v>
      </c>
      <c r="B240" s="2"/>
      <c r="C240" s="4"/>
      <c r="D240" s="4"/>
      <c r="E240" s="7"/>
    </row>
    <row r="241" spans="1:5" ht="12.75">
      <c r="A241" s="6"/>
      <c r="B241" s="3" t="s">
        <v>23</v>
      </c>
      <c r="C241" s="4">
        <v>0</v>
      </c>
      <c r="D241" s="4">
        <v>0</v>
      </c>
      <c r="E241" s="4">
        <v>0</v>
      </c>
    </row>
    <row r="242" spans="1:5" ht="12.75">
      <c r="A242" s="6"/>
      <c r="B242" s="2" t="s">
        <v>24</v>
      </c>
      <c r="C242" s="4">
        <v>0</v>
      </c>
      <c r="D242" s="4">
        <v>0</v>
      </c>
      <c r="E242" s="4">
        <v>0</v>
      </c>
    </row>
    <row r="243" spans="1:5" ht="12.75">
      <c r="A243" s="6"/>
      <c r="B243" s="2" t="s">
        <v>10</v>
      </c>
      <c r="C243" s="4">
        <f>SUM(C241:C242)</f>
        <v>0</v>
      </c>
      <c r="D243" s="4">
        <f>SUM(D241:D242)</f>
        <v>0</v>
      </c>
      <c r="E243" s="7">
        <f>SUM(E241:E242)</f>
        <v>0</v>
      </c>
    </row>
    <row r="244" spans="1:5" ht="12.75">
      <c r="A244" s="6" t="s">
        <v>25</v>
      </c>
      <c r="B244" s="2"/>
      <c r="C244" s="4"/>
      <c r="D244" s="4"/>
      <c r="E244" s="7"/>
    </row>
    <row r="245" spans="1:5" ht="12.75">
      <c r="A245" s="6"/>
      <c r="B245" s="2" t="s">
        <v>26</v>
      </c>
      <c r="C245" s="4">
        <v>0</v>
      </c>
      <c r="D245" s="4">
        <v>0</v>
      </c>
      <c r="E245" s="4">
        <v>0</v>
      </c>
    </row>
    <row r="246" spans="1:5" ht="12.75">
      <c r="A246" s="6"/>
      <c r="B246" s="3" t="s">
        <v>27</v>
      </c>
      <c r="C246" s="4">
        <v>0</v>
      </c>
      <c r="D246" s="4">
        <v>0</v>
      </c>
      <c r="E246" s="4">
        <v>0</v>
      </c>
    </row>
    <row r="247" spans="1:5" ht="12.75">
      <c r="A247" s="6"/>
      <c r="B247" s="2" t="s">
        <v>8</v>
      </c>
      <c r="C247" s="4">
        <v>640</v>
      </c>
      <c r="D247" s="4">
        <v>0</v>
      </c>
      <c r="E247" s="4">
        <v>0</v>
      </c>
    </row>
    <row r="248" spans="1:5" ht="12.75">
      <c r="A248" s="6"/>
      <c r="B248" s="2" t="s">
        <v>10</v>
      </c>
      <c r="C248" s="4">
        <f>SUM(C245:C247)</f>
        <v>640</v>
      </c>
      <c r="D248" s="4">
        <f>SUM(D245:D247)</f>
        <v>0</v>
      </c>
      <c r="E248" s="7">
        <f>SUM(E245:E247)</f>
        <v>0</v>
      </c>
    </row>
    <row r="249" spans="1:5" ht="12.75">
      <c r="A249" s="6" t="s">
        <v>14</v>
      </c>
      <c r="B249" s="2"/>
      <c r="C249" s="4"/>
      <c r="D249" s="4"/>
      <c r="E249" s="7"/>
    </row>
    <row r="250" spans="1:5" ht="12.75">
      <c r="A250" s="6"/>
      <c r="B250" s="3" t="s">
        <v>15</v>
      </c>
      <c r="C250" s="4">
        <v>100</v>
      </c>
      <c r="D250" s="4">
        <v>0</v>
      </c>
      <c r="E250" s="4">
        <v>40</v>
      </c>
    </row>
    <row r="251" spans="1:5" ht="12.75">
      <c r="A251" s="6"/>
      <c r="B251" s="2" t="s">
        <v>16</v>
      </c>
      <c r="C251" s="4">
        <v>0</v>
      </c>
      <c r="D251" s="4">
        <v>0</v>
      </c>
      <c r="E251" s="4">
        <v>0</v>
      </c>
    </row>
    <row r="252" spans="1:5" ht="12.75">
      <c r="A252" s="6"/>
      <c r="B252" s="3" t="s">
        <v>10</v>
      </c>
      <c r="C252" s="4">
        <f>SUM(C250:C251)</f>
        <v>100</v>
      </c>
      <c r="D252" s="4">
        <f>SUM(D250:D251)</f>
        <v>0</v>
      </c>
      <c r="E252" s="7">
        <f>SUM(E250:E251)</f>
        <v>40</v>
      </c>
    </row>
    <row r="253" spans="1:5" ht="12.75">
      <c r="A253" s="6" t="s">
        <v>16</v>
      </c>
      <c r="B253" s="2"/>
      <c r="C253" s="4"/>
      <c r="D253" s="4"/>
      <c r="E253" s="7"/>
    </row>
    <row r="254" spans="1:5" ht="13.5" thickBot="1">
      <c r="A254" s="14"/>
      <c r="B254" s="15" t="s">
        <v>10</v>
      </c>
      <c r="C254" s="16">
        <v>0</v>
      </c>
      <c r="D254" s="16">
        <v>0</v>
      </c>
      <c r="E254" s="16">
        <v>0</v>
      </c>
    </row>
    <row r="255" spans="1:5" ht="13.5" thickBot="1">
      <c r="A255" s="17" t="s">
        <v>10</v>
      </c>
      <c r="B255" s="18"/>
      <c r="C255" s="19">
        <f>C239+C243+C248+C252+C254</f>
        <v>1940</v>
      </c>
      <c r="D255" s="19">
        <f>D239+D243+D248+D252+D254</f>
        <v>0</v>
      </c>
      <c r="E255" s="20">
        <f>E239+E243+E248+E252+E254</f>
        <v>640</v>
      </c>
    </row>
    <row r="256" spans="1:5" ht="13.5" thickBot="1">
      <c r="A256" s="25"/>
      <c r="B256" s="26"/>
      <c r="C256" s="27"/>
      <c r="D256" s="27"/>
      <c r="E256" s="28"/>
    </row>
    <row r="257" spans="1:5" ht="12.75">
      <c r="A257" s="55" t="s">
        <v>44</v>
      </c>
      <c r="B257" s="56"/>
      <c r="C257" s="56"/>
      <c r="D257" s="56"/>
      <c r="E257" s="57"/>
    </row>
    <row r="258" spans="1:5" ht="12.75">
      <c r="A258" s="46" t="s">
        <v>89</v>
      </c>
      <c r="B258" s="47"/>
      <c r="C258" s="47"/>
      <c r="D258" s="47"/>
      <c r="E258" s="48"/>
    </row>
    <row r="259" spans="1:5" ht="13.5" thickBot="1">
      <c r="A259" s="76" t="s">
        <v>95</v>
      </c>
      <c r="B259" s="77"/>
      <c r="C259" s="77"/>
      <c r="D259" s="77"/>
      <c r="E259" s="78"/>
    </row>
    <row r="260" spans="1:5" ht="13.5" thickBot="1">
      <c r="A260" s="10"/>
      <c r="B260" s="11"/>
      <c r="C260" s="12" t="s">
        <v>3</v>
      </c>
      <c r="D260" s="12" t="s">
        <v>4</v>
      </c>
      <c r="E260" s="13" t="s">
        <v>46</v>
      </c>
    </row>
    <row r="261" spans="1:5" ht="12.75">
      <c r="A261" s="8" t="s">
        <v>5</v>
      </c>
      <c r="B261" s="5"/>
      <c r="C261" s="5"/>
      <c r="D261" s="5"/>
      <c r="E261" s="9"/>
    </row>
    <row r="262" spans="1:5" ht="12.75">
      <c r="A262" s="6"/>
      <c r="B262" s="2" t="s">
        <v>21</v>
      </c>
      <c r="C262" s="4">
        <v>7400</v>
      </c>
      <c r="D262" s="4">
        <v>6650</v>
      </c>
      <c r="E262" s="4">
        <v>1000</v>
      </c>
    </row>
    <row r="263" spans="1:5" ht="12.75">
      <c r="A263" s="6"/>
      <c r="B263" s="2" t="s">
        <v>22</v>
      </c>
      <c r="C263" s="4">
        <v>0</v>
      </c>
      <c r="D263" s="4">
        <v>0</v>
      </c>
      <c r="E263" s="4">
        <v>0</v>
      </c>
    </row>
    <row r="264" spans="1:5" ht="12.75">
      <c r="A264" s="6"/>
      <c r="B264" s="2" t="s">
        <v>7</v>
      </c>
      <c r="C264" s="4">
        <v>7000</v>
      </c>
      <c r="D264" s="4">
        <v>0</v>
      </c>
      <c r="E264" s="4">
        <v>0</v>
      </c>
    </row>
    <row r="265" spans="1:5" ht="12.75">
      <c r="A265" s="6"/>
      <c r="B265" s="2" t="s">
        <v>8</v>
      </c>
      <c r="C265" s="4">
        <v>0</v>
      </c>
      <c r="D265" s="4">
        <v>0</v>
      </c>
      <c r="E265" s="4">
        <v>0</v>
      </c>
    </row>
    <row r="266" spans="1:5" ht="12.75">
      <c r="A266" s="6"/>
      <c r="B266" s="2" t="s">
        <v>9</v>
      </c>
      <c r="C266" s="4">
        <v>0</v>
      </c>
      <c r="D266" s="4">
        <v>0</v>
      </c>
      <c r="E266" s="4">
        <v>0</v>
      </c>
    </row>
    <row r="267" spans="1:5" ht="12.75">
      <c r="A267" s="6"/>
      <c r="B267" s="2" t="s">
        <v>10</v>
      </c>
      <c r="C267" s="4">
        <f>SUM(C262:C266)</f>
        <v>14400</v>
      </c>
      <c r="D267" s="4">
        <f>SUM(D262:D266)</f>
        <v>6650</v>
      </c>
      <c r="E267" s="7">
        <f>SUM(E262:E266)</f>
        <v>1000</v>
      </c>
    </row>
    <row r="268" spans="1:5" ht="12.75">
      <c r="A268" s="6" t="s">
        <v>12</v>
      </c>
      <c r="B268" s="2"/>
      <c r="C268" s="4"/>
      <c r="D268" s="4"/>
      <c r="E268" s="7"/>
    </row>
    <row r="269" spans="1:5" ht="12.75">
      <c r="A269" s="6"/>
      <c r="B269" s="3" t="s">
        <v>23</v>
      </c>
      <c r="C269" s="4">
        <v>240</v>
      </c>
      <c r="D269" s="4">
        <v>240</v>
      </c>
      <c r="E269" s="4">
        <v>0</v>
      </c>
    </row>
    <row r="270" spans="1:5" ht="12.75">
      <c r="A270" s="6"/>
      <c r="B270" s="2" t="s">
        <v>24</v>
      </c>
      <c r="C270" s="4">
        <v>0</v>
      </c>
      <c r="D270" s="4">
        <v>0</v>
      </c>
      <c r="E270" s="4">
        <v>0</v>
      </c>
    </row>
    <row r="271" spans="1:5" ht="12.75">
      <c r="A271" s="6"/>
      <c r="B271" s="2" t="s">
        <v>10</v>
      </c>
      <c r="C271" s="4">
        <f>SUM(C269:C270)</f>
        <v>240</v>
      </c>
      <c r="D271" s="4">
        <f>SUM(D269:D270)</f>
        <v>240</v>
      </c>
      <c r="E271" s="7">
        <f>SUM(E269:E270)</f>
        <v>0</v>
      </c>
    </row>
    <row r="272" spans="1:5" ht="12.75">
      <c r="A272" s="6" t="s">
        <v>25</v>
      </c>
      <c r="B272" s="2"/>
      <c r="C272" s="4"/>
      <c r="D272" s="4"/>
      <c r="E272" s="7"/>
    </row>
    <row r="273" spans="1:5" ht="12.75">
      <c r="A273" s="6"/>
      <c r="B273" s="2" t="s">
        <v>26</v>
      </c>
      <c r="C273" s="4">
        <v>0</v>
      </c>
      <c r="D273" s="4">
        <v>7000</v>
      </c>
      <c r="E273" s="4">
        <v>0</v>
      </c>
    </row>
    <row r="274" spans="1:5" ht="12.75">
      <c r="A274" s="6"/>
      <c r="B274" s="3" t="s">
        <v>27</v>
      </c>
      <c r="C274" s="4">
        <v>0</v>
      </c>
      <c r="D274" s="4">
        <v>0</v>
      </c>
      <c r="E274" s="4">
        <v>0</v>
      </c>
    </row>
    <row r="275" spans="1:5" ht="12.75">
      <c r="A275" s="6"/>
      <c r="B275" s="2" t="s">
        <v>8</v>
      </c>
      <c r="C275" s="4">
        <v>0</v>
      </c>
      <c r="D275" s="4">
        <v>0</v>
      </c>
      <c r="E275" s="4">
        <v>0</v>
      </c>
    </row>
    <row r="276" spans="1:5" ht="12.75">
      <c r="A276" s="6"/>
      <c r="B276" s="2" t="s">
        <v>10</v>
      </c>
      <c r="C276" s="4">
        <f>SUM(C273:C275)</f>
        <v>0</v>
      </c>
      <c r="D276" s="4">
        <f>SUM(D273:D275)</f>
        <v>7000</v>
      </c>
      <c r="E276" s="7">
        <f>SUM(E273:E275)</f>
        <v>0</v>
      </c>
    </row>
    <row r="277" spans="1:5" ht="12.75">
      <c r="A277" s="6" t="s">
        <v>14</v>
      </c>
      <c r="B277" s="2"/>
      <c r="C277" s="4"/>
      <c r="D277" s="4"/>
      <c r="E277" s="7"/>
    </row>
    <row r="278" spans="1:5" ht="12.75">
      <c r="A278" s="6"/>
      <c r="B278" s="3" t="s">
        <v>15</v>
      </c>
      <c r="C278" s="4">
        <v>0</v>
      </c>
      <c r="D278" s="4">
        <v>100</v>
      </c>
      <c r="E278" s="4">
        <v>40</v>
      </c>
    </row>
    <row r="279" spans="1:5" ht="12.75">
      <c r="A279" s="6"/>
      <c r="B279" s="2" t="s">
        <v>16</v>
      </c>
      <c r="C279" s="4">
        <v>0</v>
      </c>
      <c r="D279" s="4">
        <v>0</v>
      </c>
      <c r="E279" s="4">
        <v>0</v>
      </c>
    </row>
    <row r="280" spans="1:5" ht="12.75">
      <c r="A280" s="6"/>
      <c r="B280" s="3" t="s">
        <v>10</v>
      </c>
      <c r="C280" s="4">
        <f>SUM(C278:C279)</f>
        <v>0</v>
      </c>
      <c r="D280" s="4">
        <f>SUM(D278:D279)</f>
        <v>100</v>
      </c>
      <c r="E280" s="7">
        <f>SUM(E278:E279)</f>
        <v>40</v>
      </c>
    </row>
    <row r="281" spans="1:5" ht="12.75">
      <c r="A281" s="6" t="s">
        <v>16</v>
      </c>
      <c r="B281" s="2"/>
      <c r="C281" s="4"/>
      <c r="D281" s="4"/>
      <c r="E281" s="7"/>
    </row>
    <row r="282" spans="1:5" ht="13.5" thickBot="1">
      <c r="A282" s="14"/>
      <c r="B282" s="15" t="s">
        <v>10</v>
      </c>
      <c r="C282" s="16">
        <v>0</v>
      </c>
      <c r="D282" s="16">
        <v>0</v>
      </c>
      <c r="E282" s="16">
        <v>0</v>
      </c>
    </row>
    <row r="283" spans="1:5" ht="13.5" thickBot="1">
      <c r="A283" s="17" t="s">
        <v>10</v>
      </c>
      <c r="B283" s="18"/>
      <c r="C283" s="19">
        <f>C267+C271+C276+C280+C282</f>
        <v>14640</v>
      </c>
      <c r="D283" s="19">
        <f>D267+D271+D276+D280+D282</f>
        <v>13990</v>
      </c>
      <c r="E283" s="20">
        <f>E267+E271+E276+E280+E282</f>
        <v>1040</v>
      </c>
    </row>
    <row r="284" ht="13.5" thickBot="1"/>
    <row r="285" spans="1:5" ht="12.75">
      <c r="A285" s="55" t="s">
        <v>45</v>
      </c>
      <c r="B285" s="56"/>
      <c r="C285" s="56"/>
      <c r="D285" s="56"/>
      <c r="E285" s="57"/>
    </row>
    <row r="286" spans="1:5" ht="12.75">
      <c r="A286" s="46" t="s">
        <v>91</v>
      </c>
      <c r="B286" s="47"/>
      <c r="C286" s="47"/>
      <c r="D286" s="47"/>
      <c r="E286" s="48"/>
    </row>
    <row r="287" spans="1:5" ht="13.5" thickBot="1">
      <c r="A287" s="76" t="s">
        <v>96</v>
      </c>
      <c r="B287" s="77"/>
      <c r="C287" s="77"/>
      <c r="D287" s="77"/>
      <c r="E287" s="78"/>
    </row>
    <row r="288" spans="1:5" ht="13.5" thickBot="1">
      <c r="A288" s="10"/>
      <c r="B288" s="11"/>
      <c r="C288" s="12" t="s">
        <v>3</v>
      </c>
      <c r="D288" s="12" t="s">
        <v>4</v>
      </c>
      <c r="E288" s="13" t="s">
        <v>46</v>
      </c>
    </row>
    <row r="289" spans="1:5" ht="12.75">
      <c r="A289" s="8" t="s">
        <v>5</v>
      </c>
      <c r="B289" s="5"/>
      <c r="C289" s="5"/>
      <c r="D289" s="5"/>
      <c r="E289" s="9"/>
    </row>
    <row r="290" spans="1:5" ht="12.75">
      <c r="A290" s="6"/>
      <c r="B290" s="2" t="s">
        <v>21</v>
      </c>
      <c r="C290" s="4">
        <v>0</v>
      </c>
      <c r="D290" s="4">
        <v>1835</v>
      </c>
      <c r="E290" s="4">
        <v>760</v>
      </c>
    </row>
    <row r="291" spans="1:5" ht="12.75">
      <c r="A291" s="6"/>
      <c r="B291" s="2" t="s">
        <v>22</v>
      </c>
      <c r="C291" s="4">
        <v>0</v>
      </c>
      <c r="D291" s="4">
        <v>0</v>
      </c>
      <c r="E291" s="4">
        <v>0</v>
      </c>
    </row>
    <row r="292" spans="1:5" ht="12.75">
      <c r="A292" s="6"/>
      <c r="B292" s="2" t="s">
        <v>7</v>
      </c>
      <c r="C292" s="4">
        <v>1862.52</v>
      </c>
      <c r="D292" s="4">
        <v>0</v>
      </c>
      <c r="E292" s="4">
        <v>0</v>
      </c>
    </row>
    <row r="293" spans="1:5" ht="12.75">
      <c r="A293" s="6"/>
      <c r="B293" s="2" t="s">
        <v>8</v>
      </c>
      <c r="C293" s="4">
        <v>0</v>
      </c>
      <c r="D293" s="4">
        <v>0</v>
      </c>
      <c r="E293" s="4">
        <v>0</v>
      </c>
    </row>
    <row r="294" spans="1:5" ht="12.75">
      <c r="A294" s="6"/>
      <c r="B294" s="2" t="s">
        <v>9</v>
      </c>
      <c r="C294" s="4">
        <v>0</v>
      </c>
      <c r="D294" s="4">
        <v>0</v>
      </c>
      <c r="E294" s="4">
        <v>0</v>
      </c>
    </row>
    <row r="295" spans="1:5" ht="12.75">
      <c r="A295" s="6"/>
      <c r="B295" s="2" t="s">
        <v>10</v>
      </c>
      <c r="C295" s="4">
        <f>SUM(C290:C294)</f>
        <v>1862.52</v>
      </c>
      <c r="D295" s="4">
        <f>SUM(D290:D294)</f>
        <v>1835</v>
      </c>
      <c r="E295" s="7">
        <f>SUM(E290:E294)</f>
        <v>760</v>
      </c>
    </row>
    <row r="296" spans="1:5" ht="12.75">
      <c r="A296" s="6" t="s">
        <v>12</v>
      </c>
      <c r="B296" s="2"/>
      <c r="C296" s="4"/>
      <c r="D296" s="4"/>
      <c r="E296" s="7"/>
    </row>
    <row r="297" spans="1:5" ht="12.75">
      <c r="A297" s="6"/>
      <c r="B297" s="3" t="s">
        <v>23</v>
      </c>
      <c r="C297" s="4">
        <v>0</v>
      </c>
      <c r="D297" s="4">
        <v>0</v>
      </c>
      <c r="E297" s="4">
        <v>0</v>
      </c>
    </row>
    <row r="298" spans="1:5" ht="12.75">
      <c r="A298" s="6"/>
      <c r="B298" s="2" t="s">
        <v>24</v>
      </c>
      <c r="C298" s="4">
        <v>0</v>
      </c>
      <c r="D298" s="4">
        <v>0</v>
      </c>
      <c r="E298" s="4">
        <v>0</v>
      </c>
    </row>
    <row r="299" spans="1:5" ht="12.75">
      <c r="A299" s="6"/>
      <c r="B299" s="2" t="s">
        <v>10</v>
      </c>
      <c r="C299" s="4">
        <f>SUM(C297:C298)</f>
        <v>0</v>
      </c>
      <c r="D299" s="4">
        <f>SUM(D297:D298)</f>
        <v>0</v>
      </c>
      <c r="E299" s="7">
        <f>SUM(E297:E298)</f>
        <v>0</v>
      </c>
    </row>
    <row r="300" spans="1:5" ht="12.75">
      <c r="A300" s="6" t="s">
        <v>25</v>
      </c>
      <c r="B300" s="2"/>
      <c r="C300" s="4"/>
      <c r="D300" s="4"/>
      <c r="E300" s="7"/>
    </row>
    <row r="301" spans="1:5" ht="12.75">
      <c r="A301" s="6"/>
      <c r="B301" s="2" t="s">
        <v>26</v>
      </c>
      <c r="C301" s="4">
        <v>0</v>
      </c>
      <c r="D301" s="4">
        <v>1862.52</v>
      </c>
      <c r="E301" s="4">
        <v>0</v>
      </c>
    </row>
    <row r="302" spans="1:5" ht="12.75">
      <c r="A302" s="6"/>
      <c r="B302" s="3" t="s">
        <v>27</v>
      </c>
      <c r="C302" s="4">
        <v>0</v>
      </c>
      <c r="D302" s="4">
        <v>0</v>
      </c>
      <c r="E302" s="4">
        <v>0</v>
      </c>
    </row>
    <row r="303" spans="1:5" ht="12.75">
      <c r="A303" s="6"/>
      <c r="B303" s="2" t="s">
        <v>8</v>
      </c>
      <c r="C303" s="4">
        <v>0</v>
      </c>
      <c r="D303" s="4">
        <v>0</v>
      </c>
      <c r="E303" s="4">
        <v>0</v>
      </c>
    </row>
    <row r="304" spans="1:5" ht="12.75">
      <c r="A304" s="6"/>
      <c r="B304" s="2" t="s">
        <v>10</v>
      </c>
      <c r="C304" s="4">
        <f>SUM(C301:C303)</f>
        <v>0</v>
      </c>
      <c r="D304" s="4">
        <f>SUM(D301:D303)</f>
        <v>1862.52</v>
      </c>
      <c r="E304" s="7">
        <f>SUM(E301:E303)</f>
        <v>0</v>
      </c>
    </row>
    <row r="305" spans="1:5" ht="12.75">
      <c r="A305" s="6" t="s">
        <v>14</v>
      </c>
      <c r="B305" s="2"/>
      <c r="C305" s="4"/>
      <c r="D305" s="4"/>
      <c r="E305" s="7"/>
    </row>
    <row r="306" spans="1:5" ht="12.75">
      <c r="A306" s="6"/>
      <c r="B306" s="3" t="s">
        <v>15</v>
      </c>
      <c r="C306" s="4">
        <v>0</v>
      </c>
      <c r="D306" s="4">
        <v>50</v>
      </c>
      <c r="E306" s="4">
        <v>40</v>
      </c>
    </row>
    <row r="307" spans="1:5" ht="12.75">
      <c r="A307" s="6"/>
      <c r="B307" s="2" t="s">
        <v>16</v>
      </c>
      <c r="C307" s="4">
        <v>0</v>
      </c>
      <c r="D307" s="4">
        <v>0</v>
      </c>
      <c r="E307" s="4">
        <v>0</v>
      </c>
    </row>
    <row r="308" spans="1:5" ht="12.75">
      <c r="A308" s="6"/>
      <c r="B308" s="3" t="s">
        <v>10</v>
      </c>
      <c r="C308" s="4">
        <f>SUM(C306:C307)</f>
        <v>0</v>
      </c>
      <c r="D308" s="4">
        <f>SUM(D306:D307)</f>
        <v>50</v>
      </c>
      <c r="E308" s="7">
        <f>SUM(E306:E307)</f>
        <v>40</v>
      </c>
    </row>
    <row r="309" spans="1:5" ht="12.75">
      <c r="A309" s="6" t="s">
        <v>16</v>
      </c>
      <c r="B309" s="2"/>
      <c r="C309" s="4"/>
      <c r="D309" s="4"/>
      <c r="E309" s="7"/>
    </row>
    <row r="310" spans="1:5" ht="13.5" thickBot="1">
      <c r="A310" s="14"/>
      <c r="B310" s="15" t="s">
        <v>10</v>
      </c>
      <c r="C310" s="16">
        <v>1835</v>
      </c>
      <c r="D310" s="16">
        <v>0</v>
      </c>
      <c r="E310" s="16">
        <v>0</v>
      </c>
    </row>
    <row r="311" spans="1:5" ht="13.5" thickBot="1">
      <c r="A311" s="17" t="s">
        <v>10</v>
      </c>
      <c r="B311" s="18"/>
      <c r="C311" s="19">
        <f>C295+C299+C304+C308+C310</f>
        <v>3697.52</v>
      </c>
      <c r="D311" s="19">
        <f>D295+D299+D304+D308+D310</f>
        <v>3747.52</v>
      </c>
      <c r="E311" s="20">
        <f>E295+E299+E304+E308+E310</f>
        <v>800</v>
      </c>
    </row>
    <row r="312" ht="13.5" thickBot="1"/>
    <row r="313" spans="1:5" ht="12.75">
      <c r="A313" s="55" t="s">
        <v>50</v>
      </c>
      <c r="B313" s="56"/>
      <c r="C313" s="56"/>
      <c r="D313" s="56"/>
      <c r="E313" s="57"/>
    </row>
    <row r="314" spans="1:5" ht="12.75">
      <c r="A314" s="46" t="s">
        <v>91</v>
      </c>
      <c r="B314" s="47"/>
      <c r="C314" s="47"/>
      <c r="D314" s="47"/>
      <c r="E314" s="48"/>
    </row>
    <row r="315" spans="1:5" ht="13.5" thickBot="1">
      <c r="A315" s="76" t="s">
        <v>97</v>
      </c>
      <c r="B315" s="77"/>
      <c r="C315" s="77"/>
      <c r="D315" s="77"/>
      <c r="E315" s="78"/>
    </row>
    <row r="316" spans="1:5" ht="13.5" thickBot="1">
      <c r="A316" s="10"/>
      <c r="B316" s="11"/>
      <c r="C316" s="12" t="s">
        <v>3</v>
      </c>
      <c r="D316" s="12" t="s">
        <v>4</v>
      </c>
      <c r="E316" s="13" t="s">
        <v>46</v>
      </c>
    </row>
    <row r="317" spans="1:5" ht="12.75">
      <c r="A317" s="8" t="s">
        <v>5</v>
      </c>
      <c r="B317" s="5"/>
      <c r="C317" s="5"/>
      <c r="D317" s="5"/>
      <c r="E317" s="9"/>
    </row>
    <row r="318" spans="1:5" ht="12.75">
      <c r="A318" s="6"/>
      <c r="B318" s="2" t="s">
        <v>21</v>
      </c>
      <c r="C318" s="4">
        <v>600</v>
      </c>
      <c r="D318" s="4">
        <v>0</v>
      </c>
      <c r="E318" s="4">
        <v>0</v>
      </c>
    </row>
    <row r="319" spans="1:5" ht="12.75">
      <c r="A319" s="6"/>
      <c r="B319" s="2" t="s">
        <v>22</v>
      </c>
      <c r="C319" s="4">
        <v>720</v>
      </c>
      <c r="D319" s="4">
        <v>0</v>
      </c>
      <c r="E319" s="4">
        <v>720</v>
      </c>
    </row>
    <row r="320" spans="1:5" ht="12.75">
      <c r="A320" s="6"/>
      <c r="B320" s="2" t="s">
        <v>7</v>
      </c>
      <c r="C320" s="4">
        <v>0</v>
      </c>
      <c r="D320" s="4">
        <v>0</v>
      </c>
      <c r="E320" s="4">
        <v>0</v>
      </c>
    </row>
    <row r="321" spans="1:5" ht="12.75">
      <c r="A321" s="6"/>
      <c r="B321" s="2" t="s">
        <v>8</v>
      </c>
      <c r="C321" s="4">
        <v>140</v>
      </c>
      <c r="D321" s="4">
        <v>0</v>
      </c>
      <c r="E321" s="4">
        <v>0</v>
      </c>
    </row>
    <row r="322" spans="1:5" ht="12.75">
      <c r="A322" s="6"/>
      <c r="B322" s="2" t="s">
        <v>9</v>
      </c>
      <c r="C322" s="4">
        <v>0</v>
      </c>
      <c r="D322" s="4">
        <v>0</v>
      </c>
      <c r="E322" s="4">
        <v>0</v>
      </c>
    </row>
    <row r="323" spans="1:7" ht="12.75">
      <c r="A323" s="6"/>
      <c r="B323" s="2" t="s">
        <v>10</v>
      </c>
      <c r="C323" s="4">
        <f>SUM(C318:C322)</f>
        <v>1460</v>
      </c>
      <c r="D323" s="4">
        <f>SUM(D318:D322)</f>
        <v>0</v>
      </c>
      <c r="E323" s="7">
        <f>SUM(E318:E322)</f>
        <v>720</v>
      </c>
      <c r="G323">
        <v>0</v>
      </c>
    </row>
    <row r="324" spans="1:5" ht="12.75">
      <c r="A324" s="6" t="s">
        <v>12</v>
      </c>
      <c r="B324" s="2"/>
      <c r="C324" s="4"/>
      <c r="D324" s="4"/>
      <c r="E324" s="7"/>
    </row>
    <row r="325" spans="1:5" ht="12.75">
      <c r="A325" s="6"/>
      <c r="B325" s="3" t="s">
        <v>23</v>
      </c>
      <c r="C325" s="4">
        <v>0</v>
      </c>
      <c r="D325" s="4">
        <v>0</v>
      </c>
      <c r="E325" s="4">
        <v>0</v>
      </c>
    </row>
    <row r="326" spans="1:5" ht="12.75">
      <c r="A326" s="6"/>
      <c r="B326" s="2" t="s">
        <v>24</v>
      </c>
      <c r="C326" s="4">
        <v>100</v>
      </c>
      <c r="D326" s="4">
        <v>0</v>
      </c>
      <c r="E326" s="4">
        <v>0</v>
      </c>
    </row>
    <row r="327" spans="1:5" ht="12.75">
      <c r="A327" s="6"/>
      <c r="B327" s="2" t="s">
        <v>10</v>
      </c>
      <c r="C327" s="4">
        <f>SUM(C325:C326)</f>
        <v>100</v>
      </c>
      <c r="D327" s="4">
        <f>SUM(D325:D326)</f>
        <v>0</v>
      </c>
      <c r="E327" s="7">
        <f>SUM(E325:E326)</f>
        <v>0</v>
      </c>
    </row>
    <row r="328" spans="1:5" ht="12.75">
      <c r="A328" s="6" t="s">
        <v>25</v>
      </c>
      <c r="B328" s="2"/>
      <c r="C328" s="4"/>
      <c r="D328" s="4"/>
      <c r="E328" s="7"/>
    </row>
    <row r="329" spans="1:5" ht="12.75">
      <c r="A329" s="6"/>
      <c r="B329" s="2" t="s">
        <v>26</v>
      </c>
      <c r="C329" s="4">
        <v>0</v>
      </c>
      <c r="D329" s="4">
        <v>0</v>
      </c>
      <c r="E329" s="4">
        <v>0</v>
      </c>
    </row>
    <row r="330" spans="1:5" ht="12.75">
      <c r="A330" s="6"/>
      <c r="B330" s="3" t="s">
        <v>27</v>
      </c>
      <c r="C330" s="4">
        <v>0</v>
      </c>
      <c r="D330" s="4">
        <v>0</v>
      </c>
      <c r="E330" s="4">
        <v>0</v>
      </c>
    </row>
    <row r="331" spans="1:5" ht="12.75">
      <c r="A331" s="6"/>
      <c r="B331" s="2" t="s">
        <v>8</v>
      </c>
      <c r="C331" s="4">
        <v>0</v>
      </c>
      <c r="D331" s="4">
        <v>0</v>
      </c>
      <c r="E331" s="4">
        <v>0</v>
      </c>
    </row>
    <row r="332" spans="1:5" ht="12.75">
      <c r="A332" s="6"/>
      <c r="B332" s="2" t="s">
        <v>10</v>
      </c>
      <c r="C332" s="4">
        <f>SUM(C329:C331)</f>
        <v>0</v>
      </c>
      <c r="D332" s="4">
        <f>SUM(D329:D331)</f>
        <v>0</v>
      </c>
      <c r="E332" s="7">
        <f>SUM(E329:E331)</f>
        <v>0</v>
      </c>
    </row>
    <row r="333" spans="1:5" ht="12.75">
      <c r="A333" s="6" t="s">
        <v>14</v>
      </c>
      <c r="B333" s="2"/>
      <c r="C333" s="4"/>
      <c r="D333" s="4"/>
      <c r="E333" s="7"/>
    </row>
    <row r="334" spans="1:5" ht="12.75">
      <c r="A334" s="6"/>
      <c r="B334" s="3" t="s">
        <v>15</v>
      </c>
      <c r="C334" s="4">
        <v>100</v>
      </c>
      <c r="D334" s="4">
        <v>0</v>
      </c>
      <c r="E334" s="4">
        <v>40</v>
      </c>
    </row>
    <row r="335" spans="1:5" ht="12.75">
      <c r="A335" s="6"/>
      <c r="B335" s="2" t="s">
        <v>16</v>
      </c>
      <c r="C335" s="4">
        <v>0</v>
      </c>
      <c r="D335" s="4">
        <v>0</v>
      </c>
      <c r="E335" s="4">
        <v>0</v>
      </c>
    </row>
    <row r="336" spans="1:5" ht="12.75">
      <c r="A336" s="6"/>
      <c r="B336" s="3" t="s">
        <v>10</v>
      </c>
      <c r="C336" s="4">
        <f>SUM(C334:C335)</f>
        <v>100</v>
      </c>
      <c r="D336" s="4">
        <f>SUM(D334:D335)</f>
        <v>0</v>
      </c>
      <c r="E336" s="7">
        <f>SUM(E334:E335)</f>
        <v>40</v>
      </c>
    </row>
    <row r="337" spans="1:5" ht="12.75">
      <c r="A337" s="6" t="s">
        <v>16</v>
      </c>
      <c r="B337" s="2"/>
      <c r="C337" s="4"/>
      <c r="D337" s="4"/>
      <c r="E337" s="7"/>
    </row>
    <row r="338" spans="1:5" ht="13.5" thickBot="1">
      <c r="A338" s="14"/>
      <c r="B338" s="15" t="s">
        <v>10</v>
      </c>
      <c r="C338" s="16">
        <v>3000</v>
      </c>
      <c r="D338" s="16">
        <v>0</v>
      </c>
      <c r="E338" s="16">
        <v>0</v>
      </c>
    </row>
    <row r="339" spans="1:5" ht="13.5" thickBot="1">
      <c r="A339" s="17" t="s">
        <v>10</v>
      </c>
      <c r="B339" s="18"/>
      <c r="C339" s="19">
        <f>C323+C327+C332+C336+C338</f>
        <v>4660</v>
      </c>
      <c r="D339" s="19">
        <f>D323+D327+D332+D336+D338</f>
        <v>0</v>
      </c>
      <c r="E339" s="20">
        <f>E323+E327+E332+E336+E338</f>
        <v>760</v>
      </c>
    </row>
    <row r="340" ht="13.5" thickBot="1"/>
    <row r="341" spans="1:5" ht="12.75">
      <c r="A341" s="55" t="s">
        <v>51</v>
      </c>
      <c r="B341" s="56"/>
      <c r="C341" s="56"/>
      <c r="D341" s="56"/>
      <c r="E341" s="57"/>
    </row>
    <row r="342" spans="1:5" ht="12.75">
      <c r="A342" s="46" t="s">
        <v>89</v>
      </c>
      <c r="B342" s="47"/>
      <c r="C342" s="47"/>
      <c r="D342" s="47"/>
      <c r="E342" s="48"/>
    </row>
    <row r="343" spans="1:5" ht="13.5" thickBot="1">
      <c r="A343" s="76" t="s">
        <v>98</v>
      </c>
      <c r="B343" s="77"/>
      <c r="C343" s="77"/>
      <c r="D343" s="77"/>
      <c r="E343" s="78"/>
    </row>
    <row r="344" spans="1:5" ht="27" customHeight="1" thickBot="1">
      <c r="A344" s="10"/>
      <c r="B344" s="11"/>
      <c r="C344" s="12" t="s">
        <v>3</v>
      </c>
      <c r="D344" s="12" t="s">
        <v>4</v>
      </c>
      <c r="E344" s="13" t="s">
        <v>99</v>
      </c>
    </row>
    <row r="345" spans="1:5" ht="12.75">
      <c r="A345" s="8" t="s">
        <v>5</v>
      </c>
      <c r="B345" s="5"/>
      <c r="C345" s="5"/>
      <c r="D345" s="5"/>
      <c r="E345" s="9"/>
    </row>
    <row r="346" spans="1:5" ht="12.75">
      <c r="A346" s="6"/>
      <c r="B346" s="2" t="s">
        <v>21</v>
      </c>
      <c r="C346" s="4">
        <v>700</v>
      </c>
      <c r="D346" s="4">
        <v>700</v>
      </c>
      <c r="E346" s="4">
        <v>0</v>
      </c>
    </row>
    <row r="347" spans="1:5" ht="12.75">
      <c r="A347" s="6"/>
      <c r="B347" s="2" t="s">
        <v>22</v>
      </c>
      <c r="C347" s="4">
        <v>0</v>
      </c>
      <c r="D347" s="4">
        <v>0</v>
      </c>
      <c r="E347" s="4">
        <v>0</v>
      </c>
    </row>
    <row r="348" spans="1:5" ht="12.75">
      <c r="A348" s="6"/>
      <c r="B348" s="2" t="s">
        <v>7</v>
      </c>
      <c r="C348" s="4">
        <v>0</v>
      </c>
      <c r="D348" s="4">
        <v>0</v>
      </c>
      <c r="E348" s="4">
        <v>0</v>
      </c>
    </row>
    <row r="349" spans="1:5" ht="12.75">
      <c r="A349" s="6"/>
      <c r="B349" s="2" t="s">
        <v>8</v>
      </c>
      <c r="C349" s="4">
        <v>0</v>
      </c>
      <c r="D349" s="4">
        <v>0</v>
      </c>
      <c r="E349" s="4">
        <v>0</v>
      </c>
    </row>
    <row r="350" spans="1:5" ht="12.75">
      <c r="A350" s="6"/>
      <c r="B350" s="2" t="s">
        <v>9</v>
      </c>
      <c r="C350" s="4">
        <v>0</v>
      </c>
      <c r="D350" s="4">
        <v>0</v>
      </c>
      <c r="E350" s="4">
        <v>0</v>
      </c>
    </row>
    <row r="351" spans="1:5" ht="12.75">
      <c r="A351" s="6"/>
      <c r="B351" s="2" t="s">
        <v>10</v>
      </c>
      <c r="C351" s="4">
        <f>SUM(C346:C350)</f>
        <v>700</v>
      </c>
      <c r="D351" s="4">
        <f>SUM(D346:D350)</f>
        <v>700</v>
      </c>
      <c r="E351" s="7">
        <f>SUM(E346:E350)</f>
        <v>0</v>
      </c>
    </row>
    <row r="352" spans="1:5" ht="12.75">
      <c r="A352" s="6" t="s">
        <v>12</v>
      </c>
      <c r="B352" s="2"/>
      <c r="C352" s="4"/>
      <c r="D352" s="4"/>
      <c r="E352" s="7"/>
    </row>
    <row r="353" spans="1:5" ht="12.75">
      <c r="A353" s="6"/>
      <c r="B353" s="3" t="s">
        <v>23</v>
      </c>
      <c r="C353" s="4">
        <v>0</v>
      </c>
      <c r="D353" s="4">
        <v>200</v>
      </c>
      <c r="E353" s="4">
        <v>0</v>
      </c>
    </row>
    <row r="354" spans="1:5" ht="12.75">
      <c r="A354" s="6"/>
      <c r="B354" s="2" t="s">
        <v>24</v>
      </c>
      <c r="C354" s="4">
        <v>0</v>
      </c>
      <c r="D354" s="4">
        <v>0</v>
      </c>
      <c r="E354" s="4">
        <v>0</v>
      </c>
    </row>
    <row r="355" spans="1:5" ht="12.75">
      <c r="A355" s="6"/>
      <c r="B355" s="2" t="s">
        <v>10</v>
      </c>
      <c r="C355" s="4">
        <f>SUM(C353:C354)</f>
        <v>0</v>
      </c>
      <c r="D355" s="4">
        <f>SUM(D353:D354)</f>
        <v>200</v>
      </c>
      <c r="E355" s="7">
        <f>SUM(E353:E354)</f>
        <v>0</v>
      </c>
    </row>
    <row r="356" spans="1:5" ht="12.75">
      <c r="A356" s="6" t="s">
        <v>25</v>
      </c>
      <c r="B356" s="2"/>
      <c r="C356" s="4"/>
      <c r="D356" s="4"/>
      <c r="E356" s="7"/>
    </row>
    <row r="357" spans="1:5" ht="12.75">
      <c r="A357" s="6"/>
      <c r="B357" s="2" t="s">
        <v>26</v>
      </c>
      <c r="C357" s="4">
        <v>3270.2</v>
      </c>
      <c r="D357" s="4">
        <v>2119.82</v>
      </c>
      <c r="E357" s="4">
        <f>1830/2</f>
        <v>915</v>
      </c>
    </row>
    <row r="358" spans="1:5" ht="12.75">
      <c r="A358" s="6"/>
      <c r="B358" s="3" t="s">
        <v>27</v>
      </c>
      <c r="C358" s="4">
        <v>0</v>
      </c>
      <c r="D358" s="4">
        <v>0</v>
      </c>
      <c r="E358" s="4">
        <v>0</v>
      </c>
    </row>
    <row r="359" spans="1:5" ht="12.75">
      <c r="A359" s="6"/>
      <c r="B359" s="2" t="s">
        <v>8</v>
      </c>
      <c r="C359" s="4">
        <v>744</v>
      </c>
      <c r="D359" s="4">
        <v>279</v>
      </c>
      <c r="E359" s="4">
        <v>372</v>
      </c>
    </row>
    <row r="360" spans="1:5" ht="12.75">
      <c r="A360" s="6"/>
      <c r="B360" s="2" t="s">
        <v>10</v>
      </c>
      <c r="C360" s="4">
        <f>SUM(C357:C359)</f>
        <v>4014.2</v>
      </c>
      <c r="D360" s="4">
        <f>SUM(D357:D359)</f>
        <v>2398.82</v>
      </c>
      <c r="E360" s="7">
        <f>SUM(E357:E359)</f>
        <v>1287</v>
      </c>
    </row>
    <row r="361" spans="1:5" ht="12.75">
      <c r="A361" s="6" t="s">
        <v>14</v>
      </c>
      <c r="B361" s="2"/>
      <c r="C361" s="4"/>
      <c r="D361" s="4"/>
      <c r="E361" s="7"/>
    </row>
    <row r="362" spans="1:5" ht="12.75">
      <c r="A362" s="6"/>
      <c r="B362" s="3" t="s">
        <v>15</v>
      </c>
      <c r="C362" s="4">
        <v>100</v>
      </c>
      <c r="D362" s="4">
        <v>100</v>
      </c>
      <c r="E362" s="4">
        <v>40</v>
      </c>
    </row>
    <row r="363" spans="1:5" ht="12.75">
      <c r="A363" s="6"/>
      <c r="B363" s="2" t="s">
        <v>16</v>
      </c>
      <c r="C363" s="4">
        <v>0</v>
      </c>
      <c r="D363" s="4">
        <v>0</v>
      </c>
      <c r="E363" s="4">
        <v>0</v>
      </c>
    </row>
    <row r="364" spans="1:5" ht="12.75">
      <c r="A364" s="6"/>
      <c r="B364" s="3" t="s">
        <v>10</v>
      </c>
      <c r="C364" s="4">
        <f>SUM(C362:C363)</f>
        <v>100</v>
      </c>
      <c r="D364" s="4">
        <f>SUM(D362:D363)</f>
        <v>100</v>
      </c>
      <c r="E364" s="7">
        <f>SUM(E362:E363)</f>
        <v>40</v>
      </c>
    </row>
    <row r="365" spans="1:5" ht="12.75">
      <c r="A365" s="6" t="s">
        <v>16</v>
      </c>
      <c r="B365" s="2"/>
      <c r="C365" s="4"/>
      <c r="D365" s="4"/>
      <c r="E365" s="7"/>
    </row>
    <row r="366" spans="1:5" ht="13.5" thickBot="1">
      <c r="A366" s="14"/>
      <c r="B366" s="15" t="s">
        <v>10</v>
      </c>
      <c r="C366" s="16">
        <v>0</v>
      </c>
      <c r="D366" s="16">
        <v>0</v>
      </c>
      <c r="E366" s="16">
        <v>0</v>
      </c>
    </row>
    <row r="367" spans="1:5" ht="13.5" thickBot="1">
      <c r="A367" s="17" t="s">
        <v>10</v>
      </c>
      <c r="B367" s="18"/>
      <c r="C367" s="19">
        <f>C351+C355+C360+C364+C366</f>
        <v>4814.2</v>
      </c>
      <c r="D367" s="19">
        <f>D351+D355+D360+D364+D366</f>
        <v>3398.82</v>
      </c>
      <c r="E367" s="20">
        <f>E351+E355+E360+E364+E366</f>
        <v>1327</v>
      </c>
    </row>
    <row r="368" ht="13.5" thickBot="1"/>
    <row r="369" spans="1:5" ht="12.75">
      <c r="A369" s="55" t="s">
        <v>52</v>
      </c>
      <c r="B369" s="56"/>
      <c r="C369" s="56"/>
      <c r="D369" s="56"/>
      <c r="E369" s="57"/>
    </row>
    <row r="370" spans="1:5" ht="12.75">
      <c r="A370" s="46" t="s">
        <v>89</v>
      </c>
      <c r="B370" s="47"/>
      <c r="C370" s="47"/>
      <c r="D370" s="47"/>
      <c r="E370" s="48"/>
    </row>
    <row r="371" spans="1:5" ht="13.5" thickBot="1">
      <c r="A371" s="83" t="s">
        <v>100</v>
      </c>
      <c r="B371" s="81"/>
      <c r="C371" s="81"/>
      <c r="D371" s="81"/>
      <c r="E371" s="82"/>
    </row>
    <row r="372" spans="1:5" ht="13.5" thickBot="1">
      <c r="A372" s="10"/>
      <c r="B372" s="11"/>
      <c r="C372" s="12" t="s">
        <v>3</v>
      </c>
      <c r="D372" s="12" t="s">
        <v>4</v>
      </c>
      <c r="E372" s="13" t="s">
        <v>46</v>
      </c>
    </row>
    <row r="373" spans="1:5" ht="12.75">
      <c r="A373" s="8" t="s">
        <v>5</v>
      </c>
      <c r="B373" s="5"/>
      <c r="C373" s="5"/>
      <c r="D373" s="5"/>
      <c r="E373" s="9"/>
    </row>
    <row r="374" spans="1:5" ht="12.75">
      <c r="A374" s="6"/>
      <c r="B374" s="2" t="s">
        <v>21</v>
      </c>
      <c r="C374" s="4">
        <v>500</v>
      </c>
      <c r="D374" s="4">
        <v>0</v>
      </c>
      <c r="E374" s="4">
        <v>500</v>
      </c>
    </row>
    <row r="375" spans="1:5" ht="12.75">
      <c r="A375" s="6"/>
      <c r="B375" s="2" t="s">
        <v>22</v>
      </c>
      <c r="C375" s="4">
        <v>420</v>
      </c>
      <c r="D375" s="4">
        <v>0</v>
      </c>
      <c r="E375" s="4">
        <v>0</v>
      </c>
    </row>
    <row r="376" spans="1:5" ht="12.75">
      <c r="A376" s="6"/>
      <c r="B376" s="2" t="s">
        <v>7</v>
      </c>
      <c r="C376" s="4">
        <v>345</v>
      </c>
      <c r="D376" s="4">
        <v>0</v>
      </c>
      <c r="E376" s="4">
        <v>0</v>
      </c>
    </row>
    <row r="377" spans="1:5" ht="12.75">
      <c r="A377" s="6"/>
      <c r="B377" s="2" t="s">
        <v>8</v>
      </c>
      <c r="C377" s="4">
        <v>0</v>
      </c>
      <c r="D377" s="4">
        <v>0</v>
      </c>
      <c r="E377" s="4">
        <v>0</v>
      </c>
    </row>
    <row r="378" spans="1:5" ht="12.75">
      <c r="A378" s="6"/>
      <c r="B378" s="2" t="s">
        <v>9</v>
      </c>
      <c r="C378" s="4">
        <v>0</v>
      </c>
      <c r="D378" s="4">
        <v>0</v>
      </c>
      <c r="E378" s="4">
        <v>0</v>
      </c>
    </row>
    <row r="379" spans="1:5" ht="12.75">
      <c r="A379" s="6"/>
      <c r="B379" s="2" t="s">
        <v>10</v>
      </c>
      <c r="C379" s="4">
        <f>SUM(C374:C378)</f>
        <v>1265</v>
      </c>
      <c r="D379" s="4">
        <f>SUM(D374:D378)</f>
        <v>0</v>
      </c>
      <c r="E379" s="7">
        <f>SUM(E374:E378)</f>
        <v>500</v>
      </c>
    </row>
    <row r="380" spans="1:5" ht="12.75">
      <c r="A380" s="6" t="s">
        <v>12</v>
      </c>
      <c r="B380" s="2"/>
      <c r="C380" s="4"/>
      <c r="D380" s="4"/>
      <c r="E380" s="7"/>
    </row>
    <row r="381" spans="1:5" ht="12.75">
      <c r="A381" s="6"/>
      <c r="B381" s="3" t="s">
        <v>23</v>
      </c>
      <c r="C381" s="4">
        <v>0</v>
      </c>
      <c r="D381" s="4">
        <v>0</v>
      </c>
      <c r="E381" s="4">
        <v>0</v>
      </c>
    </row>
    <row r="382" spans="1:5" ht="12.75">
      <c r="A382" s="6"/>
      <c r="B382" s="2" t="s">
        <v>24</v>
      </c>
      <c r="C382" s="4">
        <v>0</v>
      </c>
      <c r="D382" s="4">
        <v>0</v>
      </c>
      <c r="E382" s="4">
        <v>0</v>
      </c>
    </row>
    <row r="383" spans="1:5" ht="12.75">
      <c r="A383" s="6"/>
      <c r="B383" s="2" t="s">
        <v>10</v>
      </c>
      <c r="C383" s="4">
        <f>SUM(C381:C382)</f>
        <v>0</v>
      </c>
      <c r="D383" s="4">
        <f>SUM(D381:D382)</f>
        <v>0</v>
      </c>
      <c r="E383" s="7">
        <f>SUM(E381:E382)</f>
        <v>0</v>
      </c>
    </row>
    <row r="384" spans="1:5" ht="12.75">
      <c r="A384" s="6" t="s">
        <v>25</v>
      </c>
      <c r="B384" s="2"/>
      <c r="C384" s="4"/>
      <c r="D384" s="4"/>
      <c r="E384" s="7"/>
    </row>
    <row r="385" spans="1:5" ht="12.75">
      <c r="A385" s="6"/>
      <c r="B385" s="2" t="s">
        <v>26</v>
      </c>
      <c r="C385" s="4">
        <v>250</v>
      </c>
      <c r="D385" s="4">
        <v>0</v>
      </c>
      <c r="E385" s="4">
        <v>0</v>
      </c>
    </row>
    <row r="386" spans="1:5" ht="12.75">
      <c r="A386" s="6"/>
      <c r="B386" s="3" t="s">
        <v>27</v>
      </c>
      <c r="C386" s="4">
        <v>0</v>
      </c>
      <c r="D386" s="4">
        <v>0</v>
      </c>
      <c r="E386" s="4">
        <v>0</v>
      </c>
    </row>
    <row r="387" spans="1:5" ht="12.75">
      <c r="A387" s="6"/>
      <c r="B387" s="2" t="s">
        <v>8</v>
      </c>
      <c r="C387" s="4">
        <v>120</v>
      </c>
      <c r="D387" s="4">
        <v>0</v>
      </c>
      <c r="E387" s="4">
        <v>0</v>
      </c>
    </row>
    <row r="388" spans="1:5" ht="12.75">
      <c r="A388" s="6"/>
      <c r="B388" s="2" t="s">
        <v>10</v>
      </c>
      <c r="C388" s="4">
        <f>SUM(C385:C387)</f>
        <v>370</v>
      </c>
      <c r="D388" s="4">
        <f>SUM(D385:D387)</f>
        <v>0</v>
      </c>
      <c r="E388" s="7">
        <f>SUM(E385:E387)</f>
        <v>0</v>
      </c>
    </row>
    <row r="389" spans="1:5" ht="12.75">
      <c r="A389" s="6" t="s">
        <v>14</v>
      </c>
      <c r="B389" s="2"/>
      <c r="C389" s="4"/>
      <c r="D389" s="4"/>
      <c r="E389" s="7"/>
    </row>
    <row r="390" spans="1:5" ht="12.75">
      <c r="A390" s="6"/>
      <c r="B390" s="3" t="s">
        <v>15</v>
      </c>
      <c r="C390" s="4">
        <v>100</v>
      </c>
      <c r="D390" s="4">
        <v>0</v>
      </c>
      <c r="E390" s="4">
        <v>40</v>
      </c>
    </row>
    <row r="391" spans="1:5" ht="12.75">
      <c r="A391" s="6"/>
      <c r="B391" s="2" t="s">
        <v>16</v>
      </c>
      <c r="C391" s="4">
        <v>0</v>
      </c>
      <c r="D391" s="4">
        <v>0</v>
      </c>
      <c r="E391" s="4">
        <v>0</v>
      </c>
    </row>
    <row r="392" spans="1:5" ht="12.75">
      <c r="A392" s="6"/>
      <c r="B392" s="3" t="s">
        <v>10</v>
      </c>
      <c r="C392" s="4">
        <f>SUM(C390:C391)</f>
        <v>100</v>
      </c>
      <c r="D392" s="4">
        <f>SUM(D390:D391)</f>
        <v>0</v>
      </c>
      <c r="E392" s="7">
        <f>SUM(E390:E391)</f>
        <v>40</v>
      </c>
    </row>
    <row r="393" spans="1:5" ht="12.75">
      <c r="A393" s="6" t="s">
        <v>16</v>
      </c>
      <c r="B393" s="2"/>
      <c r="C393" s="4"/>
      <c r="D393" s="4"/>
      <c r="E393" s="7"/>
    </row>
    <row r="394" spans="1:5" ht="13.5" thickBot="1">
      <c r="A394" s="14"/>
      <c r="B394" s="15" t="s">
        <v>10</v>
      </c>
      <c r="C394" s="16">
        <v>0</v>
      </c>
      <c r="D394" s="16">
        <v>0</v>
      </c>
      <c r="E394" s="16">
        <v>0</v>
      </c>
    </row>
    <row r="395" spans="1:5" ht="13.5" thickBot="1">
      <c r="A395" s="17" t="s">
        <v>10</v>
      </c>
      <c r="B395" s="18"/>
      <c r="C395" s="19">
        <f>C379+C383+C388+C392+C394</f>
        <v>1735</v>
      </c>
      <c r="D395" s="19">
        <f>D379+D383+D388+D392+D394</f>
        <v>0</v>
      </c>
      <c r="E395" s="20">
        <f>E379+E383+E388+E392+E394</f>
        <v>540</v>
      </c>
    </row>
    <row r="397" spans="1:5" s="21" customFormat="1" ht="12.75">
      <c r="A397" s="85"/>
      <c r="B397" s="85"/>
      <c r="C397" s="85"/>
      <c r="D397" s="85"/>
      <c r="E397" s="85"/>
    </row>
    <row r="398" spans="1:5" s="21" customFormat="1" ht="12.75">
      <c r="A398" s="84"/>
      <c r="B398" s="84"/>
      <c r="C398" s="84"/>
      <c r="D398" s="84"/>
      <c r="E398" s="84"/>
    </row>
    <row r="399" spans="1:5" s="21" customFormat="1" ht="12.75">
      <c r="A399" s="86"/>
      <c r="B399" s="86"/>
      <c r="C399" s="86"/>
      <c r="D399" s="86"/>
      <c r="E399" s="86"/>
    </row>
    <row r="400" spans="3:5" s="21" customFormat="1" ht="12.75">
      <c r="C400" s="22"/>
      <c r="D400" s="22"/>
      <c r="E400" s="22"/>
    </row>
    <row r="401" s="21" customFormat="1" ht="12.75">
      <c r="A401" s="23"/>
    </row>
    <row r="402" spans="1:5" s="21" customFormat="1" ht="12.75">
      <c r="A402" s="23"/>
      <c r="C402" s="30"/>
      <c r="D402" s="30"/>
      <c r="E402" s="30"/>
    </row>
    <row r="403" spans="1:5" s="21" customFormat="1" ht="12.75">
      <c r="A403" s="23"/>
      <c r="C403" s="30"/>
      <c r="D403" s="30"/>
      <c r="E403" s="30"/>
    </row>
    <row r="404" spans="1:5" s="21" customFormat="1" ht="12.75">
      <c r="A404" s="23"/>
      <c r="C404" s="30"/>
      <c r="D404" s="30"/>
      <c r="E404" s="30"/>
    </row>
    <row r="405" spans="1:5" s="21" customFormat="1" ht="12.75">
      <c r="A405" s="23"/>
      <c r="C405" s="30"/>
      <c r="D405" s="30"/>
      <c r="E405" s="30"/>
    </row>
    <row r="406" spans="1:5" s="21" customFormat="1" ht="12.75">
      <c r="A406" s="23"/>
      <c r="C406" s="30"/>
      <c r="D406" s="30"/>
      <c r="E406" s="30"/>
    </row>
    <row r="407" spans="1:5" s="21" customFormat="1" ht="12.75">
      <c r="A407" s="23"/>
      <c r="C407" s="30"/>
      <c r="D407" s="30"/>
      <c r="E407" s="30"/>
    </row>
    <row r="408" spans="1:5" s="21" customFormat="1" ht="12.75">
      <c r="A408" s="23"/>
      <c r="C408" s="30"/>
      <c r="D408" s="30"/>
      <c r="E408" s="30"/>
    </row>
    <row r="409" spans="1:5" s="21" customFormat="1" ht="12.75">
      <c r="A409" s="23"/>
      <c r="B409" s="24"/>
      <c r="C409" s="30"/>
      <c r="D409" s="30"/>
      <c r="E409" s="30"/>
    </row>
    <row r="410" spans="1:5" s="21" customFormat="1" ht="12.75">
      <c r="A410" s="23"/>
      <c r="C410" s="30"/>
      <c r="D410" s="30"/>
      <c r="E410" s="30"/>
    </row>
    <row r="411" spans="1:5" s="21" customFormat="1" ht="12.75">
      <c r="A411" s="23"/>
      <c r="C411" s="30"/>
      <c r="D411" s="30"/>
      <c r="E411" s="30"/>
    </row>
    <row r="412" spans="1:5" s="21" customFormat="1" ht="12.75">
      <c r="A412" s="23"/>
      <c r="C412" s="30"/>
      <c r="D412" s="30"/>
      <c r="E412" s="30"/>
    </row>
    <row r="413" spans="1:5" s="21" customFormat="1" ht="12.75">
      <c r="A413" s="23"/>
      <c r="C413" s="30"/>
      <c r="D413" s="30"/>
      <c r="E413" s="30"/>
    </row>
    <row r="414" spans="1:5" s="21" customFormat="1" ht="12.75">
      <c r="A414" s="23"/>
      <c r="B414" s="24"/>
      <c r="C414" s="30"/>
      <c r="D414" s="30"/>
      <c r="E414" s="30"/>
    </row>
    <row r="415" spans="1:5" s="21" customFormat="1" ht="12.75">
      <c r="A415" s="23"/>
      <c r="C415" s="30"/>
      <c r="D415" s="30"/>
      <c r="E415" s="30"/>
    </row>
    <row r="416" spans="1:5" s="21" customFormat="1" ht="12.75">
      <c r="A416" s="23"/>
      <c r="C416" s="30"/>
      <c r="D416" s="30"/>
      <c r="E416" s="30"/>
    </row>
    <row r="417" spans="1:5" s="21" customFormat="1" ht="12.75">
      <c r="A417" s="23"/>
      <c r="C417" s="30"/>
      <c r="D417" s="30"/>
      <c r="E417" s="30"/>
    </row>
    <row r="418" spans="1:5" s="21" customFormat="1" ht="12.75">
      <c r="A418" s="23"/>
      <c r="B418" s="24"/>
      <c r="C418" s="30"/>
      <c r="D418" s="30"/>
      <c r="E418" s="30"/>
    </row>
    <row r="419" spans="1:5" s="21" customFormat="1" ht="12.75">
      <c r="A419" s="23"/>
      <c r="C419" s="30"/>
      <c r="D419" s="30"/>
      <c r="E419" s="30"/>
    </row>
    <row r="420" spans="1:5" s="21" customFormat="1" ht="12.75">
      <c r="A420" s="23"/>
      <c r="B420" s="24"/>
      <c r="C420" s="30"/>
      <c r="D420" s="30"/>
      <c r="E420" s="30"/>
    </row>
    <row r="421" spans="1:5" s="21" customFormat="1" ht="12.75">
      <c r="A421" s="23"/>
      <c r="C421" s="30"/>
      <c r="D421" s="30"/>
      <c r="E421" s="30"/>
    </row>
    <row r="422" spans="2:5" s="21" customFormat="1" ht="12.75">
      <c r="B422" s="24"/>
      <c r="C422" s="30"/>
      <c r="D422" s="30"/>
      <c r="E422" s="30"/>
    </row>
    <row r="423" spans="1:5" s="21" customFormat="1" ht="12.75">
      <c r="A423" s="23"/>
      <c r="B423" s="23"/>
      <c r="C423" s="29"/>
      <c r="D423" s="29"/>
      <c r="E423" s="29"/>
    </row>
    <row r="424" s="21" customFormat="1" ht="12.75"/>
    <row r="425" spans="1:5" s="21" customFormat="1" ht="12.75">
      <c r="A425" s="85"/>
      <c r="B425" s="85"/>
      <c r="C425" s="85"/>
      <c r="D425" s="85"/>
      <c r="E425" s="85"/>
    </row>
    <row r="426" spans="1:5" s="21" customFormat="1" ht="12.75">
      <c r="A426" s="84"/>
      <c r="B426" s="84"/>
      <c r="C426" s="84"/>
      <c r="D426" s="84"/>
      <c r="E426" s="84"/>
    </row>
    <row r="427" spans="1:5" s="21" customFormat="1" ht="12.75">
      <c r="A427" s="85"/>
      <c r="B427" s="85"/>
      <c r="C427" s="85"/>
      <c r="D427" s="85"/>
      <c r="E427" s="85"/>
    </row>
    <row r="428" spans="3:5" s="21" customFormat="1" ht="12.75">
      <c r="C428" s="22"/>
      <c r="D428" s="22"/>
      <c r="E428" s="22"/>
    </row>
    <row r="429" s="21" customFormat="1" ht="12.75">
      <c r="A429" s="23"/>
    </row>
    <row r="430" spans="1:5" s="21" customFormat="1" ht="12.75">
      <c r="A430" s="23"/>
      <c r="C430" s="30"/>
      <c r="D430" s="30"/>
      <c r="E430" s="30"/>
    </row>
    <row r="431" spans="1:5" s="21" customFormat="1" ht="12.75">
      <c r="A431" s="23"/>
      <c r="C431" s="30"/>
      <c r="D431" s="30"/>
      <c r="E431" s="30"/>
    </row>
    <row r="432" spans="1:5" s="21" customFormat="1" ht="12.75">
      <c r="A432" s="23"/>
      <c r="C432" s="30"/>
      <c r="D432" s="30"/>
      <c r="E432" s="30"/>
    </row>
    <row r="433" spans="1:5" s="21" customFormat="1" ht="12.75">
      <c r="A433" s="23"/>
      <c r="C433" s="30"/>
      <c r="D433" s="30"/>
      <c r="E433" s="30"/>
    </row>
    <row r="434" spans="1:5" s="21" customFormat="1" ht="12.75">
      <c r="A434" s="23"/>
      <c r="C434" s="30"/>
      <c r="D434" s="30"/>
      <c r="E434" s="30"/>
    </row>
    <row r="435" spans="1:5" s="21" customFormat="1" ht="12.75">
      <c r="A435" s="23"/>
      <c r="C435" s="30"/>
      <c r="D435" s="30"/>
      <c r="E435" s="30"/>
    </row>
    <row r="436" spans="1:5" s="21" customFormat="1" ht="12.75">
      <c r="A436" s="23"/>
      <c r="C436" s="30"/>
      <c r="D436" s="30"/>
      <c r="E436" s="30"/>
    </row>
    <row r="437" spans="1:5" s="21" customFormat="1" ht="12.75">
      <c r="A437" s="23"/>
      <c r="B437" s="24"/>
      <c r="C437" s="30"/>
      <c r="D437" s="30"/>
      <c r="E437" s="30"/>
    </row>
    <row r="438" spans="1:5" s="21" customFormat="1" ht="12.75">
      <c r="A438" s="23"/>
      <c r="C438" s="30"/>
      <c r="D438" s="30"/>
      <c r="E438" s="30"/>
    </row>
    <row r="439" spans="1:5" s="21" customFormat="1" ht="12.75">
      <c r="A439" s="23"/>
      <c r="C439" s="30"/>
      <c r="D439" s="30"/>
      <c r="E439" s="30"/>
    </row>
    <row r="440" spans="1:5" s="21" customFormat="1" ht="12.75">
      <c r="A440" s="23"/>
      <c r="C440" s="30"/>
      <c r="D440" s="30"/>
      <c r="E440" s="30"/>
    </row>
    <row r="441" spans="1:5" s="21" customFormat="1" ht="12.75">
      <c r="A441" s="23"/>
      <c r="C441" s="30"/>
      <c r="D441" s="30"/>
      <c r="E441" s="30"/>
    </row>
    <row r="442" spans="1:5" s="21" customFormat="1" ht="12.75">
      <c r="A442" s="23"/>
      <c r="B442" s="24"/>
      <c r="C442" s="30"/>
      <c r="D442" s="30"/>
      <c r="E442" s="30"/>
    </row>
    <row r="443" spans="1:5" s="21" customFormat="1" ht="12.75">
      <c r="A443" s="23"/>
      <c r="C443" s="30"/>
      <c r="D443" s="30"/>
      <c r="E443" s="30"/>
    </row>
    <row r="444" spans="1:5" s="21" customFormat="1" ht="12.75">
      <c r="A444" s="23"/>
      <c r="C444" s="30"/>
      <c r="D444" s="30"/>
      <c r="E444" s="30"/>
    </row>
    <row r="445" spans="1:5" s="21" customFormat="1" ht="12.75">
      <c r="A445" s="23"/>
      <c r="C445" s="30"/>
      <c r="D445" s="30"/>
      <c r="E445" s="30"/>
    </row>
    <row r="446" spans="1:5" s="21" customFormat="1" ht="12.75">
      <c r="A446" s="23"/>
      <c r="B446" s="24"/>
      <c r="C446" s="30"/>
      <c r="D446" s="30"/>
      <c r="E446" s="30"/>
    </row>
    <row r="447" spans="1:5" s="21" customFormat="1" ht="12.75">
      <c r="A447" s="23"/>
      <c r="C447" s="30"/>
      <c r="D447" s="30"/>
      <c r="E447" s="30"/>
    </row>
    <row r="448" spans="1:5" s="21" customFormat="1" ht="12.75">
      <c r="A448" s="23"/>
      <c r="B448" s="24"/>
      <c r="C448" s="30"/>
      <c r="D448" s="30"/>
      <c r="E448" s="30"/>
    </row>
    <row r="449" spans="1:5" s="21" customFormat="1" ht="12.75">
      <c r="A449" s="23"/>
      <c r="C449" s="30"/>
      <c r="D449" s="30"/>
      <c r="E449" s="30"/>
    </row>
    <row r="450" spans="2:5" s="21" customFormat="1" ht="12.75">
      <c r="B450" s="24"/>
      <c r="C450" s="30"/>
      <c r="D450" s="30"/>
      <c r="E450" s="30"/>
    </row>
    <row r="451" spans="1:5" s="21" customFormat="1" ht="12.75">
      <c r="A451" s="23"/>
      <c r="B451" s="23"/>
      <c r="C451" s="29"/>
      <c r="D451" s="29"/>
      <c r="E451" s="29"/>
    </row>
    <row r="452" s="21" customFormat="1" ht="12.75"/>
    <row r="453" s="21" customFormat="1" ht="12.75"/>
    <row r="454" s="21" customFormat="1" ht="12.75"/>
    <row r="455" s="21" customFormat="1" ht="12.75"/>
    <row r="456" s="21" customFormat="1" ht="12.75"/>
    <row r="457" s="21" customFormat="1" ht="12.75"/>
    <row r="458" s="21" customFormat="1" ht="12.75"/>
    <row r="459" s="21" customFormat="1" ht="12.75"/>
    <row r="460" s="21" customFormat="1" ht="12.75"/>
    <row r="461" s="21" customFormat="1" ht="12.75"/>
    <row r="462" s="21" customFormat="1" ht="12.75"/>
    <row r="463" s="21" customFormat="1" ht="12.75"/>
    <row r="464" s="21" customFormat="1" ht="12.75"/>
    <row r="465" s="21" customFormat="1" ht="12.75"/>
  </sheetData>
  <mergeCells count="48">
    <mergeCell ref="A257:E257"/>
    <mergeCell ref="A258:E258"/>
    <mergeCell ref="A259:E259"/>
    <mergeCell ref="A425:E425"/>
    <mergeCell ref="A371:E371"/>
    <mergeCell ref="A343:E343"/>
    <mergeCell ref="A426:E426"/>
    <mergeCell ref="A427:E427"/>
    <mergeCell ref="A397:E397"/>
    <mergeCell ref="A398:E398"/>
    <mergeCell ref="A399:E399"/>
    <mergeCell ref="A6:E6"/>
    <mergeCell ref="A7:E7"/>
    <mergeCell ref="A369:E369"/>
    <mergeCell ref="A370:E370"/>
    <mergeCell ref="A229:E229"/>
    <mergeCell ref="A230:E230"/>
    <mergeCell ref="A231:E231"/>
    <mergeCell ref="A285:E285"/>
    <mergeCell ref="A175:E175"/>
    <mergeCell ref="A201:E201"/>
    <mergeCell ref="A5:E5"/>
    <mergeCell ref="A315:E315"/>
    <mergeCell ref="A341:E341"/>
    <mergeCell ref="A342:E342"/>
    <mergeCell ref="A286:E286"/>
    <mergeCell ref="A287:E287"/>
    <mergeCell ref="A313:E313"/>
    <mergeCell ref="A314:E314"/>
    <mergeCell ref="A202:E202"/>
    <mergeCell ref="A203:E203"/>
    <mergeCell ref="A146:E146"/>
    <mergeCell ref="A147:E147"/>
    <mergeCell ref="A173:E173"/>
    <mergeCell ref="A174:E174"/>
    <mergeCell ref="A117:E117"/>
    <mergeCell ref="A118:E118"/>
    <mergeCell ref="A119:E119"/>
    <mergeCell ref="A145:E145"/>
    <mergeCell ref="A89:E89"/>
    <mergeCell ref="A90:E90"/>
    <mergeCell ref="A91:E91"/>
    <mergeCell ref="A62:E62"/>
    <mergeCell ref="A63:E63"/>
    <mergeCell ref="A33:E33"/>
    <mergeCell ref="A34:E34"/>
    <mergeCell ref="A35:E35"/>
    <mergeCell ref="A61:E6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Dix</dc:creator>
  <cp:keywords/>
  <dc:description/>
  <cp:lastModifiedBy>Information Technology Services</cp:lastModifiedBy>
  <cp:lastPrinted>2007-03-21T15:13:15Z</cp:lastPrinted>
  <dcterms:created xsi:type="dcterms:W3CDTF">2007-03-21T14:30:23Z</dcterms:created>
  <dcterms:modified xsi:type="dcterms:W3CDTF">2008-11-19T16:28:45Z</dcterms:modified>
  <cp:category/>
  <cp:version/>
  <cp:contentType/>
  <cp:contentStatus/>
</cp:coreProperties>
</file>