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1145" windowHeight="8190" activeTab="1"/>
  </bookViews>
  <sheets>
    <sheet name="FAC Groups" sheetId="2" r:id="rId1"/>
    <sheet name="ICA Groups" sheetId="3" r:id="rId2"/>
  </sheets>
  <calcPr calcId="125725"/>
</workbook>
</file>

<file path=xl/calcChain.xml><?xml version="1.0" encoding="utf-8"?>
<calcChain xmlns="http://schemas.openxmlformats.org/spreadsheetml/2006/main">
  <c r="B4" i="3"/>
  <c r="B4" i="2"/>
  <c r="C425" i="3"/>
  <c r="D425"/>
  <c r="E425"/>
  <c r="C429"/>
  <c r="D429"/>
  <c r="E429"/>
  <c r="C434"/>
  <c r="C441" s="1"/>
  <c r="D434"/>
  <c r="E434"/>
  <c r="C438"/>
  <c r="D438"/>
  <c r="E438"/>
  <c r="E441"/>
  <c r="E409"/>
  <c r="D409"/>
  <c r="C409"/>
  <c r="E405"/>
  <c r="D405"/>
  <c r="C405"/>
  <c r="E400"/>
  <c r="D400"/>
  <c r="C400"/>
  <c r="E396"/>
  <c r="E412"/>
  <c r="D396"/>
  <c r="C396"/>
  <c r="C412"/>
  <c r="E380"/>
  <c r="D380"/>
  <c r="C380"/>
  <c r="E376"/>
  <c r="D376"/>
  <c r="C376"/>
  <c r="E371"/>
  <c r="D371"/>
  <c r="C371"/>
  <c r="E367"/>
  <c r="E383"/>
  <c r="D367"/>
  <c r="C367"/>
  <c r="C383"/>
  <c r="E351"/>
  <c r="D351"/>
  <c r="C351"/>
  <c r="E347"/>
  <c r="D347"/>
  <c r="C347"/>
  <c r="E342"/>
  <c r="D342"/>
  <c r="C342"/>
  <c r="E338"/>
  <c r="E354"/>
  <c r="D338"/>
  <c r="C338"/>
  <c r="C354"/>
  <c r="E322"/>
  <c r="D322"/>
  <c r="C322"/>
  <c r="E318"/>
  <c r="D318"/>
  <c r="C318"/>
  <c r="E313"/>
  <c r="D313"/>
  <c r="C313"/>
  <c r="E309"/>
  <c r="E325"/>
  <c r="D309"/>
  <c r="C309"/>
  <c r="C325"/>
  <c r="C280"/>
  <c r="D280"/>
  <c r="E280"/>
  <c r="C284"/>
  <c r="D284"/>
  <c r="D296" s="1"/>
  <c r="E284"/>
  <c r="C289"/>
  <c r="D289"/>
  <c r="E289"/>
  <c r="C293"/>
  <c r="D293"/>
  <c r="E293"/>
  <c r="E264"/>
  <c r="D264"/>
  <c r="C264"/>
  <c r="E260"/>
  <c r="D260"/>
  <c r="C260"/>
  <c r="E255"/>
  <c r="D255"/>
  <c r="C255"/>
  <c r="E251"/>
  <c r="D251"/>
  <c r="D267"/>
  <c r="C251"/>
  <c r="E235"/>
  <c r="D235"/>
  <c r="C235"/>
  <c r="E231"/>
  <c r="D231"/>
  <c r="C231"/>
  <c r="E226"/>
  <c r="D226"/>
  <c r="C226"/>
  <c r="E222"/>
  <c r="D222"/>
  <c r="C222"/>
  <c r="E206"/>
  <c r="D206"/>
  <c r="C206"/>
  <c r="E202"/>
  <c r="D202"/>
  <c r="C202"/>
  <c r="E197"/>
  <c r="D197"/>
  <c r="C197"/>
  <c r="E193"/>
  <c r="D193"/>
  <c r="C193"/>
  <c r="E177"/>
  <c r="D177"/>
  <c r="C177"/>
  <c r="E173"/>
  <c r="D173"/>
  <c r="C173"/>
  <c r="E168"/>
  <c r="D168"/>
  <c r="C168"/>
  <c r="E164"/>
  <c r="D164"/>
  <c r="C164"/>
  <c r="E148"/>
  <c r="D148"/>
  <c r="C148"/>
  <c r="E144"/>
  <c r="D144"/>
  <c r="C144"/>
  <c r="E139"/>
  <c r="D139"/>
  <c r="C139"/>
  <c r="E135"/>
  <c r="D135"/>
  <c r="C135"/>
  <c r="E119"/>
  <c r="D119"/>
  <c r="C119"/>
  <c r="E115"/>
  <c r="D115"/>
  <c r="C115"/>
  <c r="E110"/>
  <c r="D110"/>
  <c r="C110"/>
  <c r="E106"/>
  <c r="D106"/>
  <c r="C106"/>
  <c r="E90"/>
  <c r="D90"/>
  <c r="C90"/>
  <c r="E86"/>
  <c r="D86"/>
  <c r="C86"/>
  <c r="E81"/>
  <c r="D81"/>
  <c r="C81"/>
  <c r="E77"/>
  <c r="E93" s="1"/>
  <c r="D77"/>
  <c r="D93"/>
  <c r="C77"/>
  <c r="C93" s="1"/>
  <c r="E61"/>
  <c r="D61"/>
  <c r="C61"/>
  <c r="E57"/>
  <c r="D57"/>
  <c r="C57"/>
  <c r="E52"/>
  <c r="D52"/>
  <c r="C52"/>
  <c r="E48"/>
  <c r="D48"/>
  <c r="C48"/>
  <c r="E32"/>
  <c r="D32"/>
  <c r="C32"/>
  <c r="E28"/>
  <c r="D28"/>
  <c r="C28"/>
  <c r="E23"/>
  <c r="D23"/>
  <c r="C23"/>
  <c r="E19"/>
  <c r="D19"/>
  <c r="C19"/>
  <c r="E703" i="2"/>
  <c r="D703"/>
  <c r="C703"/>
  <c r="E699"/>
  <c r="D699"/>
  <c r="C699"/>
  <c r="E694"/>
  <c r="E708" s="1"/>
  <c r="D694"/>
  <c r="D708"/>
  <c r="C694"/>
  <c r="C708" s="1"/>
  <c r="C667"/>
  <c r="D667"/>
  <c r="E667"/>
  <c r="C672"/>
  <c r="D672"/>
  <c r="D681" s="1"/>
  <c r="E672"/>
  <c r="C676"/>
  <c r="D676"/>
  <c r="E676"/>
  <c r="C681"/>
  <c r="E681"/>
  <c r="C640"/>
  <c r="D640"/>
  <c r="E640"/>
  <c r="C645"/>
  <c r="D645"/>
  <c r="D654" s="1"/>
  <c r="E645"/>
  <c r="C649"/>
  <c r="D649"/>
  <c r="E649"/>
  <c r="C654"/>
  <c r="E654"/>
  <c r="E622"/>
  <c r="D622"/>
  <c r="C622"/>
  <c r="E618"/>
  <c r="D618"/>
  <c r="C618"/>
  <c r="E613"/>
  <c r="E627"/>
  <c r="D613"/>
  <c r="D627" s="1"/>
  <c r="C613"/>
  <c r="C627"/>
  <c r="E595"/>
  <c r="D595"/>
  <c r="C595"/>
  <c r="E591"/>
  <c r="D591"/>
  <c r="C591"/>
  <c r="E586"/>
  <c r="E600" s="1"/>
  <c r="D586"/>
  <c r="D600"/>
  <c r="C586"/>
  <c r="C600" s="1"/>
  <c r="C559"/>
  <c r="D559"/>
  <c r="E559"/>
  <c r="C564"/>
  <c r="D564"/>
  <c r="D573" s="1"/>
  <c r="E564"/>
  <c r="C568"/>
  <c r="D568"/>
  <c r="E568"/>
  <c r="C573"/>
  <c r="E573"/>
  <c r="C532"/>
  <c r="D532"/>
  <c r="E532"/>
  <c r="C537"/>
  <c r="C546" s="1"/>
  <c r="D537"/>
  <c r="E537"/>
  <c r="E546" s="1"/>
  <c r="C541"/>
  <c r="D541"/>
  <c r="E541"/>
  <c r="D546"/>
  <c r="C505"/>
  <c r="D505"/>
  <c r="E505"/>
  <c r="C510"/>
  <c r="C519" s="1"/>
  <c r="D510"/>
  <c r="E510"/>
  <c r="E519" s="1"/>
  <c r="C514"/>
  <c r="D514"/>
  <c r="E514"/>
  <c r="D519"/>
  <c r="E487"/>
  <c r="D487"/>
  <c r="C487"/>
  <c r="E483"/>
  <c r="D483"/>
  <c r="C483"/>
  <c r="E478"/>
  <c r="E492"/>
  <c r="D478"/>
  <c r="D492" s="1"/>
  <c r="C478"/>
  <c r="C492"/>
  <c r="E460"/>
  <c r="D460"/>
  <c r="C460"/>
  <c r="E456"/>
  <c r="D456"/>
  <c r="C456"/>
  <c r="E451"/>
  <c r="E465"/>
  <c r="D451"/>
  <c r="D465"/>
  <c r="C451"/>
  <c r="C465"/>
  <c r="C343"/>
  <c r="D343"/>
  <c r="E343"/>
  <c r="C348"/>
  <c r="D348"/>
  <c r="E348"/>
  <c r="C352"/>
  <c r="D352"/>
  <c r="E352"/>
  <c r="E357" s="1"/>
  <c r="C357"/>
  <c r="C370"/>
  <c r="D370"/>
  <c r="E370"/>
  <c r="C375"/>
  <c r="D375"/>
  <c r="E375"/>
  <c r="C379"/>
  <c r="D379"/>
  <c r="E379"/>
  <c r="C424"/>
  <c r="D424"/>
  <c r="E424"/>
  <c r="C429"/>
  <c r="D429"/>
  <c r="E429"/>
  <c r="C433"/>
  <c r="D433"/>
  <c r="E433"/>
  <c r="C397"/>
  <c r="D397"/>
  <c r="E397"/>
  <c r="C402"/>
  <c r="D402"/>
  <c r="E402"/>
  <c r="E411" s="1"/>
  <c r="C406"/>
  <c r="D406"/>
  <c r="E406"/>
  <c r="E325"/>
  <c r="D325"/>
  <c r="C325"/>
  <c r="E321"/>
  <c r="D321"/>
  <c r="C321"/>
  <c r="E316"/>
  <c r="E330"/>
  <c r="D316"/>
  <c r="D330" s="1"/>
  <c r="C316"/>
  <c r="C330"/>
  <c r="E298"/>
  <c r="D298"/>
  <c r="C298"/>
  <c r="E294"/>
  <c r="D294"/>
  <c r="C294"/>
  <c r="E289"/>
  <c r="D289"/>
  <c r="C289"/>
  <c r="E271"/>
  <c r="D271"/>
  <c r="C271"/>
  <c r="E267"/>
  <c r="D267"/>
  <c r="C267"/>
  <c r="E262"/>
  <c r="E276"/>
  <c r="D262"/>
  <c r="D276" s="1"/>
  <c r="C262"/>
  <c r="C276"/>
  <c r="E244"/>
  <c r="D244"/>
  <c r="C244"/>
  <c r="E240"/>
  <c r="D240"/>
  <c r="C240"/>
  <c r="E235"/>
  <c r="D235"/>
  <c r="C235"/>
  <c r="E217"/>
  <c r="D217"/>
  <c r="C217"/>
  <c r="E213"/>
  <c r="D213"/>
  <c r="C213"/>
  <c r="E208"/>
  <c r="D208"/>
  <c r="C208"/>
  <c r="E190"/>
  <c r="D190"/>
  <c r="C190"/>
  <c r="E186"/>
  <c r="D186"/>
  <c r="C186"/>
  <c r="E181"/>
  <c r="D181"/>
  <c r="C181"/>
  <c r="E163"/>
  <c r="D163"/>
  <c r="C163"/>
  <c r="E159"/>
  <c r="D159"/>
  <c r="C159"/>
  <c r="E154"/>
  <c r="D154"/>
  <c r="C154"/>
  <c r="E136"/>
  <c r="D136"/>
  <c r="C136"/>
  <c r="E132"/>
  <c r="D132"/>
  <c r="C132"/>
  <c r="E127"/>
  <c r="D127"/>
  <c r="C127"/>
  <c r="E109"/>
  <c r="D109"/>
  <c r="C109"/>
  <c r="E105"/>
  <c r="D105"/>
  <c r="C105"/>
  <c r="E100"/>
  <c r="D100"/>
  <c r="C100"/>
  <c r="E82"/>
  <c r="D82"/>
  <c r="C82"/>
  <c r="E78"/>
  <c r="D78"/>
  <c r="C78"/>
  <c r="E73"/>
  <c r="D73"/>
  <c r="C73"/>
  <c r="E55"/>
  <c r="D55"/>
  <c r="C55"/>
  <c r="E51"/>
  <c r="D51"/>
  <c r="C51"/>
  <c r="E46"/>
  <c r="D46"/>
  <c r="C46"/>
  <c r="E28"/>
  <c r="D28"/>
  <c r="C28"/>
  <c r="E24"/>
  <c r="D24"/>
  <c r="C24"/>
  <c r="E19"/>
  <c r="D19"/>
  <c r="C19"/>
  <c r="E296" i="3"/>
  <c r="C296"/>
  <c r="C35"/>
  <c r="B3" s="1"/>
  <c r="E35"/>
  <c r="B5" s="1"/>
  <c r="B6" s="1"/>
  <c r="C64"/>
  <c r="E64"/>
  <c r="C122"/>
  <c r="E122"/>
  <c r="C151"/>
  <c r="E151"/>
  <c r="C180"/>
  <c r="E180"/>
  <c r="C209"/>
  <c r="E209"/>
  <c r="C238"/>
  <c r="E238"/>
  <c r="C267"/>
  <c r="E267"/>
  <c r="D325"/>
  <c r="D354"/>
  <c r="D383"/>
  <c r="D412"/>
  <c r="D441"/>
  <c r="D122"/>
  <c r="D151"/>
  <c r="D180"/>
  <c r="D209"/>
  <c r="D238"/>
  <c r="D64"/>
  <c r="D35"/>
  <c r="D438" i="2"/>
  <c r="E384"/>
  <c r="C384"/>
  <c r="D357"/>
  <c r="C33"/>
  <c r="E33"/>
  <c r="B5" s="1"/>
  <c r="B6" s="1"/>
  <c r="D33"/>
  <c r="B3" s="1"/>
  <c r="D60"/>
  <c r="C60"/>
  <c r="E60"/>
  <c r="D114"/>
  <c r="C114"/>
  <c r="E114"/>
  <c r="D168"/>
  <c r="C168"/>
  <c r="E168"/>
  <c r="D222"/>
  <c r="C222"/>
  <c r="E222"/>
  <c r="C411"/>
  <c r="D384"/>
  <c r="E438"/>
  <c r="C438"/>
  <c r="D87"/>
  <c r="C87"/>
  <c r="E87"/>
  <c r="D141"/>
  <c r="C141"/>
  <c r="E141"/>
  <c r="D195"/>
  <c r="C195"/>
  <c r="E195"/>
  <c r="C249"/>
  <c r="E249"/>
  <c r="D249"/>
  <c r="C303"/>
  <c r="E303"/>
  <c r="D303"/>
  <c r="D411"/>
</calcChain>
</file>

<file path=xl/sharedStrings.xml><?xml version="1.0" encoding="utf-8"?>
<sst xmlns="http://schemas.openxmlformats.org/spreadsheetml/2006/main" count="1199" uniqueCount="191">
  <si>
    <t>Requested</t>
  </si>
  <si>
    <t>Revised</t>
  </si>
  <si>
    <t>Allotted</t>
  </si>
  <si>
    <t>Contractual</t>
  </si>
  <si>
    <t>Honorarium</t>
  </si>
  <si>
    <t>Travel</t>
  </si>
  <si>
    <t>Lodging</t>
  </si>
  <si>
    <t>Food</t>
  </si>
  <si>
    <t>Total</t>
  </si>
  <si>
    <t>Facility</t>
  </si>
  <si>
    <t>Equipment</t>
  </si>
  <si>
    <t>Prop</t>
  </si>
  <si>
    <t>Publicity</t>
  </si>
  <si>
    <t>Poster</t>
  </si>
  <si>
    <t>Other</t>
  </si>
  <si>
    <t>Projected Revenue</t>
  </si>
  <si>
    <t>Alpha Sigma Gamma</t>
  </si>
  <si>
    <t>Gadfly</t>
  </si>
  <si>
    <t>Students for Social Change</t>
  </si>
  <si>
    <t>Equestrian Team</t>
  </si>
  <si>
    <t>Mock Trial</t>
  </si>
  <si>
    <t>League Fees</t>
  </si>
  <si>
    <t>Ref's Fees</t>
  </si>
  <si>
    <t>General</t>
  </si>
  <si>
    <t>Exhibition</t>
  </si>
  <si>
    <t>Travel and Lodging</t>
  </si>
  <si>
    <t>Ground</t>
  </si>
  <si>
    <t>Air</t>
  </si>
  <si>
    <t>Men's Club Volleyball</t>
  </si>
  <si>
    <t>Women's Club Volleyball</t>
  </si>
  <si>
    <t>Women's Club Lacrosse</t>
  </si>
  <si>
    <t>Bullets Rugby</t>
  </si>
  <si>
    <t>Women's Club Basketball</t>
  </si>
  <si>
    <t>Men's Club Soccer</t>
  </si>
  <si>
    <t>Roller Hockey</t>
  </si>
  <si>
    <t>Photo Exhibit in Pickler Memorial Library</t>
  </si>
  <si>
    <t>A walkthrough of daily life in Haiti with descriptions. Displayed for one month.</t>
  </si>
  <si>
    <t>GlobeMed</t>
  </si>
  <si>
    <t>Movie</t>
  </si>
  <si>
    <t>Filmmakers' Club</t>
  </si>
  <si>
    <t>Tapes, external harddrive</t>
  </si>
  <si>
    <t>League fees, travel, lodging for 4 tournaments</t>
  </si>
  <si>
    <t>Alpha Phi Alpha</t>
  </si>
  <si>
    <t>Speaker</t>
  </si>
  <si>
    <t>League fees, lodging for 3 tournaments</t>
  </si>
  <si>
    <t>AIGA</t>
  </si>
  <si>
    <t>sheet</t>
  </si>
  <si>
    <t>Men's Club Basketball</t>
  </si>
  <si>
    <t>Pi Kappa Delta</t>
  </si>
  <si>
    <t>British debate demonstration</t>
  </si>
  <si>
    <t>2-3 tournaments, new volleyballs</t>
  </si>
  <si>
    <t>College Libertarians</t>
  </si>
  <si>
    <t>Speaker Adam Kokesh</t>
  </si>
  <si>
    <t>Iraq veteran opposing the War on Terror (Afghanistan), from Washington, D.C.</t>
  </si>
  <si>
    <t>Bulls Rugby</t>
  </si>
  <si>
    <t>League fees, home refs, team travel to tournaments</t>
  </si>
  <si>
    <t>Magazine Publishing</t>
  </si>
  <si>
    <t>Bacchus &amp; Gamma</t>
  </si>
  <si>
    <t>Suicide Speaker John Kevin Hines</t>
  </si>
  <si>
    <t>Muslim Students Association</t>
  </si>
  <si>
    <t>Ramadan dinner</t>
  </si>
  <si>
    <t>Breast Cancer Awareness Week publicity</t>
  </si>
  <si>
    <t>Posters; supplies for candlelight vigil (flowers, candles, fruit)</t>
  </si>
  <si>
    <t>Pi Kappa Phi</t>
  </si>
  <si>
    <t>Comedian Tommy Johnagin</t>
  </si>
  <si>
    <t>Film Documentary</t>
  </si>
  <si>
    <t>Students for Life</t>
  </si>
  <si>
    <t>Academic Competition Organization</t>
  </si>
  <si>
    <t>3-4 tournaments; buzzers</t>
  </si>
  <si>
    <t>Minor Detail</t>
  </si>
  <si>
    <t>A Capella Fest</t>
  </si>
  <si>
    <t>Travel, lodging, and food for 3 acapella groups</t>
  </si>
  <si>
    <t>2 away tournaments; home tourn; 4 basketballs, reversible jersies</t>
  </si>
  <si>
    <t>And1 basketball team</t>
  </si>
  <si>
    <t>Street rules' basketball team</t>
  </si>
  <si>
    <t>Jujitsu Ultimate Frisbee</t>
  </si>
  <si>
    <t>5 tournaments</t>
  </si>
  <si>
    <t>Player registration fees, tournament fee; home games; field paint</t>
  </si>
  <si>
    <t>chalk</t>
  </si>
  <si>
    <t>Delta Sigma Theta</t>
  </si>
  <si>
    <t>table tent</t>
  </si>
  <si>
    <t>Speaker Marshawn Evans</t>
  </si>
  <si>
    <t>Amnesty International and HALO</t>
  </si>
  <si>
    <t>Speaker Barbara Martinez Jitner</t>
  </si>
  <si>
    <t>Society for Sino-American Studies</t>
  </si>
  <si>
    <t>Table/doorway decorations, performer costumers (used every year)</t>
  </si>
  <si>
    <t>Chinese Moon Festival</t>
  </si>
  <si>
    <t>Tsunami Ultimate Frisbee</t>
  </si>
  <si>
    <t>7 tournaments, travel by car</t>
  </si>
  <si>
    <t>American Chemical Society</t>
  </si>
  <si>
    <t>Demo Show</t>
  </si>
  <si>
    <t>3 demos during National Chemistry Week</t>
  </si>
  <si>
    <t>Hillel</t>
  </si>
  <si>
    <t>2 stand-up comics</t>
  </si>
  <si>
    <t>Show about Israeli-Palestinian conflicts- 1 Arab, 1 Jewish</t>
  </si>
  <si>
    <t>Alpha Kappa Alpha</t>
  </si>
  <si>
    <t xml:space="preserve">Rap poets </t>
  </si>
  <si>
    <t>The Welfare Poets performance about hip hop, w/workshop on song creation</t>
  </si>
  <si>
    <t>table tents,</t>
  </si>
  <si>
    <t>big poster</t>
  </si>
  <si>
    <t>Stargazers' Astronomy Club</t>
  </si>
  <si>
    <t>Index ad</t>
  </si>
  <si>
    <t>Observatory open house</t>
  </si>
  <si>
    <t>Fellowship of Christian Athletes</t>
  </si>
  <si>
    <t>Performer Jami Smith</t>
  </si>
  <si>
    <t>Music performance during Fields of Faith</t>
  </si>
  <si>
    <t>Iron Dogs</t>
  </si>
  <si>
    <t>league fee, men's/women's bar, plates, gas for travel</t>
  </si>
  <si>
    <t>Ekklesia Campus Ministry</t>
  </si>
  <si>
    <t>Acappella singers- "Durant"</t>
  </si>
  <si>
    <t>90 min performance, perhaps include TrueMen/Unique Ensemble</t>
  </si>
  <si>
    <t>Speaker Dr. F. LaGard Smith</t>
  </si>
  <si>
    <t>League fees; home play day; travel to tournaments</t>
  </si>
  <si>
    <t>8,0,1</t>
  </si>
  <si>
    <t>Funded 8,0,1</t>
  </si>
  <si>
    <t>No funding 8,0,1</t>
  </si>
  <si>
    <t>7,1,1</t>
  </si>
  <si>
    <t>7,0,2</t>
  </si>
  <si>
    <t>7,2,0</t>
  </si>
  <si>
    <t>9,0,0</t>
  </si>
  <si>
    <t>8,1,0</t>
  </si>
  <si>
    <t>Poto Mitan- a movie showing how globalization affects women's exploitation. Follows the lives of 5 Haitain women.</t>
  </si>
  <si>
    <t>The FAC feels this event is not diverse from the event Students for Social Change has prepared and GlobeMed preferred to put on the other event they proposed.</t>
  </si>
  <si>
    <t xml:space="preserve">The FAC feels this event is diverse and would appeal to the majority of the student body. FAC is confident this event will be sucessful due to preparation by the group. </t>
  </si>
  <si>
    <t xml:space="preserve">FAC feels Filmmaker's Club has become too dependent on FAC funding. Filmmaker's Club has alternative sources of funding such as the English department. </t>
  </si>
  <si>
    <t xml:space="preserve">FAC wants to subsidize the costs of Womens Club Volleyball. Funding is competitive and the FAC followed the priorities of the group. </t>
  </si>
  <si>
    <t>Lawrence C. Ross Jr.- author presenting interactive lecture on black Greek history. Honorarium includes travel, lodging, and food</t>
  </si>
  <si>
    <t xml:space="preserve">FAC feels this event is diverse and will appeal to the majority of the student body. Alpha Phi Alpha told the FAC they could put on this event with $3,000 of funding. </t>
  </si>
  <si>
    <t>FAC wants to subsidize costs for Mock Trial since the organization will not receive as much funding from the Liberal Arts and Sciences department.</t>
  </si>
  <si>
    <r>
      <t xml:space="preserve">Monthly issues of </t>
    </r>
    <r>
      <rPr>
        <i/>
        <sz val="10"/>
        <rFont val="Calibri"/>
        <family val="2"/>
      </rPr>
      <t>Gadfly</t>
    </r>
    <r>
      <rPr>
        <sz val="10"/>
        <rFont val="Calibri"/>
        <family val="2"/>
      </rPr>
      <t xml:space="preserve"> (Sept-Dec)</t>
    </r>
  </si>
  <si>
    <t xml:space="preserve">FAC feels this event is diverse and very different from the events FAC has funded in the past. FAC cut other publicity to be consistent with other groups. </t>
  </si>
  <si>
    <t>3 Tournaments; 1 home tournament 4 basketballs, 1 equipment travel bag</t>
  </si>
  <si>
    <t xml:space="preserve">FAC followed Men's Club Basketball's preferences. FAC wanted to fund the tournament to bring entertainment to Truman's campus. FAC provided Men's Club Baskeball with $100 for posters to be split between posters for recruitment and for advertising their tournament. The cut in referee fees was for scorekeepers. FAC feels Men's Club Basketball could find a less expensive method for scorekeeping. </t>
  </si>
  <si>
    <t>Speaker on how design affects society, the environment, and the economy</t>
  </si>
  <si>
    <t>Bring in British students to demonstrate differences in American/British debate styles by hosting a public debate between PKD and the British students</t>
  </si>
  <si>
    <t>FAC is confident this event will be successful due to the great attendance this event held in the past. FAC fudning is very competitve so the FAC made cuts to be consistent. Pi Kappa Delta informed the FAC the minimum they would need to put on the event was honorarium and lodging</t>
  </si>
  <si>
    <t xml:space="preserve">FAC followed precedents as funding is very competitive. FAC made cuts that would not inhibit Men's Club Volleyball from competing and followed the team's preferences. </t>
  </si>
  <si>
    <t>League fees; horse show- judges, Lodging for E-Team to outside competitions porta-potties, EMT</t>
  </si>
  <si>
    <t xml:space="preserve">FAC attempted to make cuts consistent with other ICA teams. As the Equestrian Team Horse show has been successful in the past, the FAC feels this event is a good investment. The Equestrian Team let FAC know their minimum to host the event was for FAC to cover judge, EMT, and IHSA fees. </t>
  </si>
  <si>
    <t>FAC feels this event is not very well-planned. The group has not been in contact with the speaker so the FAC is not confident this event will take place. In addition, the FAC feels this issue has been over-explored and would not appeal to the majority of the student body</t>
  </si>
  <si>
    <t xml:space="preserve">FAC is funding Gadfly for 2 issues and posters to advertise their magazine. FAC feels the magazine has not been adequately advertised to the student body in the past and has therefore not been avaliable to the majority of the student body. </t>
  </si>
  <si>
    <t>1/2 of yearly fees, registration for nat'l tourn in April ($750), and Hockey pucks</t>
  </si>
  <si>
    <t xml:space="preserve">FAC wants to subsidize the costs incurred by the students involved in Roller Hockey. The FAC cannot fund any ICA organization more than $5,000 in an academic year. In the past, Roller Hockey has consistently used all of their funding. FAC feels Roller Hockey brings diversity and entertainment to Truman's campus. </t>
  </si>
  <si>
    <t>Speaker survived jumping from the Golden Gate Bridge, speaks on depression awareness, suicide prevention</t>
  </si>
  <si>
    <t>FAC feels this event is interesting and will appeal to a majority of the student body, attracting a large audience. FAC feels this event is diverse in bringing an issue to students that is not often addressed. FAC is confident this event will take place as Bacchus &amp; Gamma has been in contact with the speaker</t>
  </si>
  <si>
    <t xml:space="preserve">FAC would like to subsidize the costs of Men's Club Soccer as they are a new, emerging organization. FAC made cuts to be consistent and funded referee's fees for a torunament hosted on Truman's campus. FAC feels the tournament will be entertaining for the student body. </t>
  </si>
  <si>
    <t>Enough for 75 people to eat from four traditional Muslim dishes Have a caterer from Jefferson City</t>
  </si>
  <si>
    <t xml:space="preserve">FAC knows the event has been successful in the past with high attendance. FAC finds this event to bring diversity to Truman's campus and is very different from all other events occuring in the fall. </t>
  </si>
  <si>
    <t xml:space="preserve">FAC feels this event brings diversity to Truman's campus and is a small expense. FAC chose not to fund the candles, fruits, and flowers as those items would be difficult to track by the council and would serve as a minor expense to Alpha Sigma Gamma. </t>
  </si>
  <si>
    <t xml:space="preserve">FAC feels this event is not diverse as SAB is bringing 2 comedians this fall. </t>
  </si>
  <si>
    <t>Comedian and will ask for suggested donations from the student body  to raise money for Pi Kappa Phi's philanthropy- PUSH America</t>
  </si>
  <si>
    <r>
      <t xml:space="preserve">Show either </t>
    </r>
    <r>
      <rPr>
        <i/>
        <sz val="10"/>
        <rFont val="Calibri"/>
        <family val="2"/>
      </rPr>
      <t xml:space="preserve">Wage Slaves: Not Getting By in American </t>
    </r>
    <r>
      <rPr>
        <sz val="10"/>
        <rFont val="Calibri"/>
        <family val="2"/>
      </rPr>
      <t>or Born in Brothels</t>
    </r>
  </si>
  <si>
    <t xml:space="preserve">FAC feels this is a diverse event and will attract a majority of the student body. The event is a minor expense. FAC made cuts to be consistent with other FAC groups. </t>
  </si>
  <si>
    <t>Speaker Rebecca Kiessling or Melissa Ohden, both born after attempted abortions Flight to KC or STL and ground travel to Kirksville, 2 night stay, meals for speaker</t>
  </si>
  <si>
    <t xml:space="preserve">FAC feels this is a diverse event that will attract a lot of attention from the student body. FAC was consistent with precedents in cutting funding. Students for Life preferred to bring Rebecca Kiessling-her honorarium was less expensive than the alternative speaker. FAC followed the organization's preferences and gave Students For Life the honorarium for their first-preference speaker. </t>
  </si>
  <si>
    <t xml:space="preserve">FAC gave ACO their top preferences and made cuts to be consistent with other ICA groups. FAC funded ACO their buzzers as ACO recieves discounts on tournaments for bringing buzzers. FAC feels the buzzers are a good investment. </t>
  </si>
  <si>
    <t xml:space="preserve">FAC feels this event has been succesful in the past. FAC made cuts to be consistent. Minor Detail informed FAC the minimum funding needed was travel and lodging for the A Capella groups. </t>
  </si>
  <si>
    <t xml:space="preserve">FAC followed Women's Club Basketball preferences and made cuts to be consistent with other ICA groups. FAC funded Women's Club Basketball for their tournament to bring entertainment to the student body. FAC funded Women's Club Basketball jerseys, to be in the possession of the FAC, as jerseys are necessary for Women's Club Basketball to compete in tournaments. </t>
  </si>
  <si>
    <t xml:space="preserve">Women's Club Basketball informed FAC this event would be co-sponsored by SAB. Upon researching the issue with SAB, the FAC found that SAB did not intend on co-sponsoring this event. FAC is not confident Women's Club Basketball could fundraise enough money to cover the total cost of the And1 Basketball team without support of FAC. </t>
  </si>
  <si>
    <t xml:space="preserve">FAC elected to not fund JujiTSU as the group has not explored alternative sources of funding or fundraising. FAC feels JujiTSU has become too dependent on FAC funds. FAC would like to support ICA teams getting started, instead of consistently funding the old teams. FAC could not fund JujiTSU to advertise recruitment as the team neglected to ask for poster money. </t>
  </si>
  <si>
    <t xml:space="preserve">FAC made cuts consistent with other FAC groups. FAC covered referee's fees to enable Bullets Rugby to host a tournament on campus to bring entertainment to the student body. </t>
  </si>
  <si>
    <t>Flight from Atlanta, GA to KC, train from KC, "Academic Success: A State of Mind, A Statement of Heart"</t>
  </si>
  <si>
    <t xml:space="preserve">FAC feels this event will appeal to a majority of the student body and is very diverse from other events on campus. FAC cut funding for travel and lodging as the organization has the potential to receive funding from other organzations. </t>
  </si>
  <si>
    <t>For Hispanic Heritage month, 2 separate events- 20 min documentary w/speaker, full length movie Bordertown; speaking on Hispanic women's experiences</t>
  </si>
  <si>
    <t xml:space="preserve">FAC feels this event will attract a large audience. FAC finds this event to be very diverse and bring a unique cultural experience to Truman. FAC made cuts to be consistent with other FAC groups. Amnesty International and HALO told FAC the minimum amount they needed for this event was $4,000. </t>
  </si>
  <si>
    <t xml:space="preserve">FAC is confident this event will attract a large attendance as it has been successful in the past. The FAC is confident the event will take place as it is very well-planned. </t>
  </si>
  <si>
    <t xml:space="preserve">FAC made cuts to be consistent with other ICA teams. FAC only allotted $50 in posters to allow TSUnami to recruit new members. </t>
  </si>
  <si>
    <t xml:space="preserve">FAC feels this event is well-known on campus and has been successful in the past. </t>
  </si>
  <si>
    <t xml:space="preserve">FAC feels this event will appeal to a majority of the student body. FAC did not fund posters as this will be covered by Hillel's national body. FAC feels this event brings a unique cultural experience to Truman's campus. </t>
  </si>
  <si>
    <t xml:space="preserve">The event is not well-planned and is very unorganized. FAC is not confident the event will take place if funded. </t>
  </si>
  <si>
    <t xml:space="preserve">FAC cannot fund any sort of food for an event when food is not the focus of the event. FAC feels this event would appeal to a majority of the student body. FAC would like to promote this event to help increase attendance. </t>
  </si>
  <si>
    <t xml:space="preserve">FAC feels this event will attract a lot of people. The organization is very well-prepared for the event as they have fundraised thousands already. FAC did not fund publicity as Fellowship of Christian Athletes is providing their own publicity. </t>
  </si>
  <si>
    <t xml:space="preserve">FAC chose to fund the women's bar and bumper plates. Iron Dogs expressed they have more need for a women's bar due to a majority of female members.  FAC made cuts to be consistent with other ICA groups and tried to follow the group's priorities. </t>
  </si>
  <si>
    <t xml:space="preserve">FAC feels this event is not diverse and will not appeal to the majority of the student body. Minor Detail is bringing a very similar event and the FAC feels Minor Detail's event will bring more entertainment to the student body than this event. </t>
  </si>
  <si>
    <t>From Lynchburg, VA; Topic- Finding Time for God in College the Judeo-Christian view of the devil</t>
  </si>
  <si>
    <t xml:space="preserve">FAC feels this event is more focused on a mission than a cultutal experience such as the events Hillel and the Muslim Student Association wants to bring. </t>
  </si>
  <si>
    <t>FAC made cuts to be consistent with other ICA groups and to follow Women's Club Lacrosse prioroties. Women's Club Lacrosse is not hosting a tournament so FAC only funded league fees.</t>
  </si>
  <si>
    <t>Electric kettles for hot drinks to accompany stargazing on the quad</t>
  </si>
  <si>
    <t>Anti-abortion speaker</t>
  </si>
  <si>
    <t>Regional tournament, regional league fee, home games, field paint, travel to St. Louis, MO</t>
  </si>
  <si>
    <t>FAC Groups</t>
  </si>
  <si>
    <t>ICA Groups</t>
  </si>
  <si>
    <t>Total Acquired Funds</t>
  </si>
  <si>
    <t>FAC Requested</t>
  </si>
  <si>
    <t>FAC Avaliable</t>
  </si>
  <si>
    <t>FAC Allotted</t>
  </si>
  <si>
    <t>ICA Requested</t>
  </si>
  <si>
    <t>ICA Avaliable</t>
  </si>
  <si>
    <t>ICA Allotted</t>
  </si>
  <si>
    <t>Percentage of TAF to FAC</t>
  </si>
  <si>
    <t xml:space="preserve">FAC made cuts to stay consistent. FAC wanted to support Bulls Rugby with recruitment of new members and to advertise their tournament which serves as entertainment for the student body.  </t>
  </si>
</sst>
</file>

<file path=xl/styles.xml><?xml version="1.0" encoding="utf-8"?>
<styleSheet xmlns="http://schemas.openxmlformats.org/spreadsheetml/2006/main">
  <numFmts count="3">
    <numFmt numFmtId="164" formatCode="\$#,##0.00"/>
    <numFmt numFmtId="165" formatCode="mm/dd/yy"/>
    <numFmt numFmtId="166" formatCode="&quot;$&quot;#,##0.00"/>
  </numFmts>
  <fonts count="9">
    <font>
      <sz val="10"/>
      <name val="Arial"/>
      <family val="2"/>
    </font>
    <font>
      <sz val="8"/>
      <name val="Arial"/>
      <family val="2"/>
    </font>
    <font>
      <b/>
      <sz val="10"/>
      <name val="Arial"/>
      <family val="2"/>
    </font>
    <font>
      <sz val="10"/>
      <name val="Calibri"/>
      <family val="2"/>
    </font>
    <font>
      <b/>
      <sz val="10"/>
      <name val="Calibri"/>
      <family val="2"/>
    </font>
    <font>
      <i/>
      <sz val="10"/>
      <name val="Calibri"/>
      <family val="2"/>
    </font>
    <font>
      <b/>
      <sz val="11"/>
      <name val="Calibri"/>
      <family val="2"/>
    </font>
    <font>
      <sz val="11"/>
      <name val="Arial"/>
      <family val="2"/>
    </font>
    <font>
      <sz val="11"/>
      <name val="Calibri"/>
      <family val="2"/>
    </font>
  </fonts>
  <fills count="2">
    <fill>
      <patternFill patternType="none"/>
    </fill>
    <fill>
      <patternFill patternType="gray125"/>
    </fill>
  </fills>
  <borders count="30">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63">
    <xf numFmtId="0" fontId="0" fillId="0" borderId="0" xfId="0"/>
    <xf numFmtId="164" fontId="0" fillId="0" borderId="0" xfId="0" applyNumberFormat="1"/>
    <xf numFmtId="0" fontId="2" fillId="0" borderId="0" xfId="0" applyFont="1" applyBorder="1"/>
    <xf numFmtId="0" fontId="0" fillId="0" borderId="0" xfId="0" applyBorder="1"/>
    <xf numFmtId="164" fontId="0" fillId="0" borderId="0" xfId="0" applyNumberFormat="1" applyBorder="1"/>
    <xf numFmtId="0" fontId="0" fillId="0" borderId="0" xfId="0" applyNumberFormat="1" applyBorder="1"/>
    <xf numFmtId="0" fontId="0" fillId="0" borderId="0" xfId="0" applyFont="1" applyBorder="1"/>
    <xf numFmtId="0" fontId="0" fillId="0" borderId="0" xfId="0" applyFont="1" applyBorder="1" applyAlignment="1">
      <alignment horizontal="center"/>
    </xf>
    <xf numFmtId="0" fontId="3" fillId="0" borderId="1" xfId="0" applyFont="1" applyBorder="1"/>
    <xf numFmtId="0" fontId="3" fillId="0" borderId="2"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xf numFmtId="0" fontId="3" fillId="0" borderId="5" xfId="0" applyFont="1" applyBorder="1"/>
    <xf numFmtId="0" fontId="3" fillId="0" borderId="6" xfId="0" applyFont="1" applyBorder="1"/>
    <xf numFmtId="0" fontId="4" fillId="0" borderId="7" xfId="0" applyFont="1" applyBorder="1"/>
    <xf numFmtId="0" fontId="3" fillId="0" borderId="8" xfId="0" applyFont="1" applyBorder="1"/>
    <xf numFmtId="164" fontId="3" fillId="0" borderId="8" xfId="0" applyNumberFormat="1" applyFont="1" applyBorder="1"/>
    <xf numFmtId="164" fontId="3" fillId="0" borderId="9" xfId="0" applyNumberFormat="1" applyFont="1" applyBorder="1"/>
    <xf numFmtId="0" fontId="3" fillId="0" borderId="10" xfId="0" applyFont="1" applyBorder="1"/>
    <xf numFmtId="0" fontId="3" fillId="0" borderId="11" xfId="0" applyFont="1" applyBorder="1"/>
    <xf numFmtId="164" fontId="3" fillId="0" borderId="11" xfId="0" applyNumberFormat="1" applyFont="1" applyBorder="1"/>
    <xf numFmtId="0" fontId="4" fillId="0" borderId="1" xfId="0" applyFont="1" applyBorder="1"/>
    <xf numFmtId="0" fontId="4" fillId="0" borderId="2" xfId="0" applyFont="1" applyBorder="1"/>
    <xf numFmtId="164" fontId="4" fillId="0" borderId="2" xfId="0" applyNumberFormat="1" applyFont="1" applyBorder="1"/>
    <xf numFmtId="164" fontId="4" fillId="0" borderId="3" xfId="0" applyNumberFormat="1" applyFont="1" applyBorder="1"/>
    <xf numFmtId="0" fontId="4" fillId="0" borderId="0" xfId="0" applyFont="1" applyBorder="1"/>
    <xf numFmtId="164" fontId="4" fillId="0" borderId="0" xfId="0" applyNumberFormat="1" applyFont="1" applyBorder="1"/>
    <xf numFmtId="0" fontId="4" fillId="0" borderId="10" xfId="0" applyFont="1" applyBorder="1"/>
    <xf numFmtId="164" fontId="3" fillId="0" borderId="12" xfId="0" applyNumberFormat="1" applyFont="1" applyBorder="1"/>
    <xf numFmtId="0" fontId="3" fillId="0" borderId="13" xfId="0" applyFont="1" applyBorder="1"/>
    <xf numFmtId="0" fontId="3" fillId="0" borderId="14" xfId="0" applyFont="1" applyBorder="1"/>
    <xf numFmtId="164" fontId="3" fillId="0" borderId="14" xfId="0" applyNumberFormat="1" applyFont="1" applyBorder="1"/>
    <xf numFmtId="0" fontId="6" fillId="0" borderId="0" xfId="0" applyFont="1" applyBorder="1"/>
    <xf numFmtId="164" fontId="7" fillId="0" borderId="0" xfId="0" applyNumberFormat="1" applyFont="1" applyBorder="1"/>
    <xf numFmtId="0" fontId="8" fillId="0" borderId="0" xfId="0" applyFont="1" applyBorder="1"/>
    <xf numFmtId="166" fontId="8" fillId="0" borderId="0" xfId="0" applyNumberFormat="1" applyFont="1"/>
    <xf numFmtId="164" fontId="8" fillId="0" borderId="0" xfId="0" applyNumberFormat="1" applyFont="1"/>
    <xf numFmtId="164" fontId="8" fillId="0" borderId="0" xfId="0" applyNumberFormat="1" applyFont="1" applyBorder="1"/>
    <xf numFmtId="0" fontId="8" fillId="0" borderId="0" xfId="0" applyFont="1"/>
    <xf numFmtId="166" fontId="8" fillId="0" borderId="0" xfId="0" applyNumberFormat="1" applyFont="1" applyAlignment="1">
      <alignment horizontal="left"/>
    </xf>
    <xf numFmtId="0" fontId="8" fillId="0" borderId="0" xfId="0" applyFont="1" applyBorder="1" applyAlignment="1">
      <alignment horizontal="center"/>
    </xf>
    <xf numFmtId="10" fontId="0" fillId="0" borderId="0" xfId="0" applyNumberFormat="1" applyFont="1" applyBorder="1" applyAlignment="1">
      <alignment horizontal="center"/>
    </xf>
    <xf numFmtId="10" fontId="8" fillId="0" borderId="0" xfId="0" applyNumberFormat="1"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5" xfId="0" quotePrefix="1"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0" fillId="0" borderId="0" xfId="0" applyFont="1" applyBorder="1" applyAlignment="1">
      <alignment horizontal="center"/>
    </xf>
    <xf numFmtId="165" fontId="3" fillId="0" borderId="17" xfId="0" applyNumberFormat="1"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15"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08"/>
  <sheetViews>
    <sheetView zoomScaleNormal="100" workbookViewId="0">
      <selection activeCell="D6" sqref="D6"/>
    </sheetView>
  </sheetViews>
  <sheetFormatPr defaultRowHeight="12.75"/>
  <cols>
    <col min="1" max="1" width="23.5703125" bestFit="1" customWidth="1"/>
    <col min="2" max="2" width="11.7109375" customWidth="1"/>
    <col min="3" max="3" width="10.5703125" customWidth="1"/>
    <col min="4" max="4" width="10.28515625" customWidth="1"/>
    <col min="5" max="5" width="9.28515625" customWidth="1"/>
    <col min="8" max="8" width="10.140625" bestFit="1" customWidth="1"/>
  </cols>
  <sheetData>
    <row r="1" spans="1:8" ht="15">
      <c r="A1" s="33" t="s">
        <v>180</v>
      </c>
      <c r="B1" s="34"/>
      <c r="C1" s="3"/>
      <c r="D1" s="3"/>
      <c r="E1" s="3"/>
      <c r="F1" s="3"/>
      <c r="G1" s="3"/>
      <c r="H1" s="3"/>
    </row>
    <row r="2" spans="1:8" ht="15">
      <c r="A2" s="35" t="s">
        <v>182</v>
      </c>
      <c r="B2" s="36">
        <v>55537.843000000001</v>
      </c>
      <c r="C2" s="3"/>
      <c r="D2" s="3"/>
      <c r="E2" s="3"/>
      <c r="F2" s="3"/>
      <c r="G2" s="3"/>
      <c r="H2" s="3"/>
    </row>
    <row r="3" spans="1:8" ht="15">
      <c r="A3" s="35" t="s">
        <v>183</v>
      </c>
      <c r="B3" s="37">
        <f>D33+C60+C87+C114+C141+D168+C195+C222+D249+C276+C303+C330+C357+C384+C411+C438+C465+C492+C519+C546+D573+D600+C627+C654+D681+D708</f>
        <v>62390.67</v>
      </c>
      <c r="C3" s="3"/>
      <c r="D3" s="3"/>
      <c r="E3" s="3"/>
      <c r="F3" s="3"/>
      <c r="G3" s="5"/>
      <c r="H3" s="4"/>
    </row>
    <row r="4" spans="1:8" ht="15">
      <c r="A4" s="35" t="s">
        <v>184</v>
      </c>
      <c r="B4" s="37">
        <f>0.73*B2</f>
        <v>40542.625390000001</v>
      </c>
      <c r="C4" s="3"/>
      <c r="D4" s="3"/>
      <c r="E4" s="3"/>
      <c r="F4" s="3"/>
      <c r="G4" s="5"/>
      <c r="H4" s="4"/>
    </row>
    <row r="5" spans="1:8" ht="15">
      <c r="A5" s="35" t="s">
        <v>185</v>
      </c>
      <c r="B5" s="38">
        <f>E33+E60+E87+E114+E141+E168+E195+E222+E249+E276+E303+E330+E357+E384+E411+E438+E465+E492+E519+E573+E600+E627+E654+E681+E708+E546</f>
        <v>34433.21</v>
      </c>
      <c r="C5" s="3"/>
      <c r="D5" s="3"/>
      <c r="E5" s="3"/>
      <c r="F5" s="3"/>
      <c r="G5" s="3"/>
      <c r="H5" s="3"/>
    </row>
    <row r="6" spans="1:8" ht="15">
      <c r="A6" s="41" t="s">
        <v>189</v>
      </c>
      <c r="B6" s="42">
        <f>B5/B2</f>
        <v>0.61999545066955519</v>
      </c>
      <c r="C6" s="7"/>
      <c r="D6" s="7"/>
      <c r="E6" s="7"/>
      <c r="F6" s="3"/>
      <c r="G6" s="3"/>
      <c r="H6" s="3"/>
    </row>
    <row r="7" spans="1:8" ht="13.5" thickBot="1">
      <c r="A7" s="57"/>
      <c r="B7" s="57"/>
      <c r="C7" s="57"/>
      <c r="D7" s="57"/>
      <c r="E7" s="57"/>
      <c r="F7" s="3"/>
      <c r="G7" s="3"/>
      <c r="H7" s="3"/>
    </row>
    <row r="8" spans="1:8">
      <c r="A8" s="46" t="s">
        <v>45</v>
      </c>
      <c r="B8" s="46"/>
      <c r="C8" s="46"/>
      <c r="D8" s="46"/>
      <c r="E8" s="46"/>
      <c r="F8" s="3"/>
      <c r="G8" s="3"/>
      <c r="H8" s="3"/>
    </row>
    <row r="9" spans="1:8">
      <c r="A9" s="44" t="s">
        <v>43</v>
      </c>
      <c r="B9" s="44"/>
      <c r="C9" s="44"/>
      <c r="D9" s="44"/>
      <c r="E9" s="44"/>
      <c r="F9" s="3"/>
      <c r="G9" s="3"/>
      <c r="H9" s="3"/>
    </row>
    <row r="10" spans="1:8">
      <c r="A10" s="44" t="s">
        <v>113</v>
      </c>
      <c r="B10" s="44"/>
      <c r="C10" s="44"/>
      <c r="D10" s="44"/>
      <c r="E10" s="44"/>
      <c r="F10" s="3"/>
      <c r="G10" s="3"/>
      <c r="H10" s="3"/>
    </row>
    <row r="11" spans="1:8" ht="13.5" thickBot="1">
      <c r="A11" s="45" t="s">
        <v>133</v>
      </c>
      <c r="B11" s="45"/>
      <c r="C11" s="45"/>
      <c r="D11" s="45"/>
      <c r="E11" s="45"/>
      <c r="F11" s="3"/>
      <c r="G11" s="3"/>
      <c r="H11" s="3"/>
    </row>
    <row r="12" spans="1:8" ht="41.25" customHeight="1" thickBot="1">
      <c r="A12" s="45" t="s">
        <v>130</v>
      </c>
      <c r="B12" s="45"/>
      <c r="C12" s="45"/>
      <c r="D12" s="45"/>
      <c r="E12" s="45"/>
      <c r="F12" s="3"/>
      <c r="G12" s="3"/>
      <c r="H12" s="3"/>
    </row>
    <row r="13" spans="1:8" ht="13.5" thickBot="1">
      <c r="A13" s="8"/>
      <c r="B13" s="9"/>
      <c r="C13" s="10" t="s">
        <v>0</v>
      </c>
      <c r="D13" s="10" t="s">
        <v>1</v>
      </c>
      <c r="E13" s="11" t="s">
        <v>2</v>
      </c>
      <c r="F13" s="3"/>
      <c r="G13" s="3"/>
      <c r="H13" s="3"/>
    </row>
    <row r="14" spans="1:8">
      <c r="A14" s="12" t="s">
        <v>3</v>
      </c>
      <c r="B14" s="13"/>
      <c r="C14" s="13"/>
      <c r="D14" s="13"/>
      <c r="E14" s="14"/>
      <c r="F14" s="3"/>
      <c r="G14" s="3"/>
      <c r="H14" s="3"/>
    </row>
    <row r="15" spans="1:8">
      <c r="A15" s="15"/>
      <c r="B15" s="16" t="s">
        <v>4</v>
      </c>
      <c r="C15" s="17">
        <v>250</v>
      </c>
      <c r="D15" s="17">
        <v>250</v>
      </c>
      <c r="E15" s="17">
        <v>250</v>
      </c>
      <c r="F15" s="3"/>
      <c r="G15" s="3"/>
      <c r="H15" s="3"/>
    </row>
    <row r="16" spans="1:8">
      <c r="A16" s="15"/>
      <c r="B16" s="16" t="s">
        <v>5</v>
      </c>
      <c r="C16" s="17">
        <v>490</v>
      </c>
      <c r="D16" s="17">
        <v>600</v>
      </c>
      <c r="E16" s="17">
        <v>600</v>
      </c>
      <c r="F16" s="3"/>
      <c r="G16" s="3"/>
      <c r="H16" s="3"/>
    </row>
    <row r="17" spans="1:8">
      <c r="A17" s="15"/>
      <c r="B17" s="16" t="s">
        <v>6</v>
      </c>
      <c r="C17" s="17">
        <v>140</v>
      </c>
      <c r="D17" s="17">
        <v>140</v>
      </c>
      <c r="E17" s="17">
        <v>140</v>
      </c>
      <c r="F17" s="3"/>
      <c r="G17" s="3"/>
      <c r="H17" s="3"/>
    </row>
    <row r="18" spans="1:8">
      <c r="A18" s="15"/>
      <c r="B18" s="16" t="s">
        <v>7</v>
      </c>
      <c r="C18" s="17">
        <v>100</v>
      </c>
      <c r="D18" s="17">
        <v>100</v>
      </c>
      <c r="E18" s="17">
        <v>100</v>
      </c>
      <c r="F18" s="3"/>
      <c r="G18" s="3"/>
      <c r="H18" s="3"/>
    </row>
    <row r="19" spans="1:8">
      <c r="A19" s="15"/>
      <c r="B19" s="16" t="s">
        <v>8</v>
      </c>
      <c r="C19" s="17">
        <f>SUM(C15:C18)</f>
        <v>980</v>
      </c>
      <c r="D19" s="17">
        <f>SUM(D15:D18)</f>
        <v>1090</v>
      </c>
      <c r="E19" s="17">
        <f>SUM(E15:E18)</f>
        <v>1090</v>
      </c>
      <c r="F19" s="3"/>
      <c r="G19" s="3"/>
      <c r="H19" s="3"/>
    </row>
    <row r="20" spans="1:8">
      <c r="A20" s="15" t="s">
        <v>9</v>
      </c>
      <c r="B20" s="16"/>
      <c r="C20" s="17"/>
      <c r="D20" s="17"/>
      <c r="E20" s="18"/>
      <c r="F20" s="3"/>
      <c r="G20" s="3"/>
      <c r="H20" s="3"/>
    </row>
    <row r="21" spans="1:8">
      <c r="A21" s="15"/>
      <c r="B21" s="16" t="s">
        <v>10</v>
      </c>
      <c r="C21" s="17">
        <v>0</v>
      </c>
      <c r="D21" s="17">
        <v>0</v>
      </c>
      <c r="E21" s="17">
        <v>0</v>
      </c>
      <c r="F21" s="3"/>
      <c r="G21" s="3"/>
      <c r="H21" s="3"/>
    </row>
    <row r="22" spans="1:8">
      <c r="A22" s="15"/>
      <c r="B22" s="16" t="s">
        <v>11</v>
      </c>
      <c r="C22" s="17">
        <v>0</v>
      </c>
      <c r="D22" s="17">
        <v>0</v>
      </c>
      <c r="E22" s="17">
        <v>0</v>
      </c>
      <c r="F22" s="3"/>
      <c r="G22" s="3"/>
      <c r="H22" s="3"/>
    </row>
    <row r="23" spans="1:8">
      <c r="A23" s="15"/>
      <c r="B23" s="16" t="s">
        <v>7</v>
      </c>
      <c r="C23" s="17">
        <v>0</v>
      </c>
      <c r="D23" s="17">
        <v>0</v>
      </c>
      <c r="E23" s="17">
        <v>0</v>
      </c>
      <c r="F23" s="3"/>
      <c r="G23" s="3"/>
      <c r="H23" s="3"/>
    </row>
    <row r="24" spans="1:8">
      <c r="A24" s="15"/>
      <c r="B24" s="16" t="s">
        <v>8</v>
      </c>
      <c r="C24" s="17">
        <f>SUM(C21:C23)</f>
        <v>0</v>
      </c>
      <c r="D24" s="17">
        <f>SUM(D21:D23)</f>
        <v>0</v>
      </c>
      <c r="E24" s="17">
        <f>SUM(E21:E23)</f>
        <v>0</v>
      </c>
      <c r="F24" s="3"/>
      <c r="G24" s="3"/>
      <c r="H24" s="3"/>
    </row>
    <row r="25" spans="1:8">
      <c r="A25" s="15" t="s">
        <v>12</v>
      </c>
      <c r="B25" s="16"/>
      <c r="C25" s="17"/>
      <c r="D25" s="17"/>
      <c r="E25" s="18"/>
      <c r="F25" s="3"/>
      <c r="G25" s="3"/>
      <c r="H25" s="3"/>
    </row>
    <row r="26" spans="1:8">
      <c r="A26" s="15"/>
      <c r="B26" s="16" t="s">
        <v>13</v>
      </c>
      <c r="C26" s="17">
        <v>150</v>
      </c>
      <c r="D26" s="17">
        <v>150</v>
      </c>
      <c r="E26" s="18">
        <v>150</v>
      </c>
      <c r="F26" s="3"/>
      <c r="G26" s="3"/>
      <c r="H26" s="3"/>
    </row>
    <row r="27" spans="1:8">
      <c r="A27" s="15" t="s">
        <v>46</v>
      </c>
      <c r="B27" s="16" t="s">
        <v>14</v>
      </c>
      <c r="C27" s="17">
        <v>20</v>
      </c>
      <c r="D27" s="17">
        <v>20</v>
      </c>
      <c r="E27" s="18">
        <v>0</v>
      </c>
      <c r="F27" s="3"/>
      <c r="G27" s="3"/>
      <c r="H27" s="3"/>
    </row>
    <row r="28" spans="1:8">
      <c r="A28" s="15"/>
      <c r="B28" s="16" t="s">
        <v>8</v>
      </c>
      <c r="C28" s="17">
        <f>SUM(C26:C27)</f>
        <v>170</v>
      </c>
      <c r="D28" s="17">
        <f>SUM(D26:D27)</f>
        <v>170</v>
      </c>
      <c r="E28" s="17">
        <f>SUM(E26:E27)</f>
        <v>150</v>
      </c>
      <c r="F28" s="3"/>
      <c r="G28" s="3"/>
      <c r="H28" s="3"/>
    </row>
    <row r="29" spans="1:8">
      <c r="A29" s="15" t="s">
        <v>14</v>
      </c>
      <c r="B29" s="16"/>
      <c r="C29" s="17"/>
      <c r="D29" s="17"/>
      <c r="E29" s="18"/>
      <c r="F29" s="3"/>
      <c r="G29" s="3"/>
      <c r="H29" s="3"/>
    </row>
    <row r="30" spans="1:8">
      <c r="A30" s="15"/>
      <c r="B30" s="16" t="s">
        <v>8</v>
      </c>
      <c r="C30" s="17">
        <v>0</v>
      </c>
      <c r="D30" s="17">
        <v>0</v>
      </c>
      <c r="E30" s="17">
        <v>0</v>
      </c>
      <c r="F30" s="3"/>
      <c r="G30" s="3"/>
      <c r="H30" s="3"/>
    </row>
    <row r="31" spans="1:8">
      <c r="A31" s="15" t="s">
        <v>15</v>
      </c>
      <c r="B31" s="16"/>
      <c r="C31" s="17"/>
      <c r="D31" s="17"/>
      <c r="E31" s="17"/>
      <c r="F31" s="3"/>
      <c r="G31" s="3"/>
      <c r="H31" s="3"/>
    </row>
    <row r="32" spans="1:8" ht="13.5" thickBot="1">
      <c r="A32" s="19"/>
      <c r="B32" s="20" t="s">
        <v>8</v>
      </c>
      <c r="C32" s="21">
        <v>0</v>
      </c>
      <c r="D32" s="21">
        <v>0</v>
      </c>
      <c r="E32" s="21">
        <v>0</v>
      </c>
      <c r="F32" s="3"/>
      <c r="G32" s="3"/>
      <c r="H32" s="3"/>
    </row>
    <row r="33" spans="1:8" ht="13.5" thickBot="1">
      <c r="A33" s="22" t="s">
        <v>8</v>
      </c>
      <c r="B33" s="23"/>
      <c r="C33" s="24">
        <f>C19+C24+C28+C30</f>
        <v>1150</v>
      </c>
      <c r="D33" s="24">
        <f>D19+D24+D28+D30+D32</f>
        <v>1260</v>
      </c>
      <c r="E33" s="24">
        <f>E19+E24+E28+E30+E32</f>
        <v>1240</v>
      </c>
      <c r="F33" s="3"/>
      <c r="G33" s="3"/>
      <c r="H33" s="3"/>
    </row>
    <row r="34" spans="1:8" ht="13.5" thickBot="1">
      <c r="A34" s="3"/>
      <c r="B34" s="3"/>
      <c r="C34" s="3"/>
      <c r="D34" s="3"/>
      <c r="E34" s="3"/>
      <c r="F34" s="3"/>
      <c r="G34" s="3"/>
      <c r="H34" s="3"/>
    </row>
    <row r="35" spans="1:8">
      <c r="A35" s="46" t="s">
        <v>95</v>
      </c>
      <c r="B35" s="46"/>
      <c r="C35" s="46"/>
      <c r="D35" s="46"/>
      <c r="E35" s="46"/>
      <c r="F35" s="3"/>
      <c r="G35" s="3"/>
      <c r="H35" s="3"/>
    </row>
    <row r="36" spans="1:8">
      <c r="A36" s="44" t="s">
        <v>96</v>
      </c>
      <c r="B36" s="44"/>
      <c r="C36" s="44"/>
      <c r="D36" s="44"/>
      <c r="E36" s="44"/>
      <c r="F36" s="3"/>
      <c r="G36" s="3"/>
      <c r="H36" s="3"/>
    </row>
    <row r="37" spans="1:8">
      <c r="A37" s="44" t="s">
        <v>118</v>
      </c>
      <c r="B37" s="44"/>
      <c r="C37" s="44"/>
      <c r="D37" s="44"/>
      <c r="E37" s="44"/>
      <c r="F37" s="3"/>
      <c r="G37" s="3"/>
      <c r="H37" s="3"/>
    </row>
    <row r="38" spans="1:8" ht="13.5" thickBot="1">
      <c r="A38" s="45" t="s">
        <v>97</v>
      </c>
      <c r="B38" s="45"/>
      <c r="C38" s="45"/>
      <c r="D38" s="45"/>
      <c r="E38" s="45"/>
      <c r="F38" s="3"/>
      <c r="G38" s="3"/>
      <c r="H38" s="3"/>
    </row>
    <row r="39" spans="1:8" ht="24" customHeight="1" thickBot="1">
      <c r="A39" s="45" t="s">
        <v>169</v>
      </c>
      <c r="B39" s="45"/>
      <c r="C39" s="45"/>
      <c r="D39" s="45"/>
      <c r="E39" s="45"/>
      <c r="F39" s="3"/>
      <c r="G39" s="3"/>
      <c r="H39" s="3"/>
    </row>
    <row r="40" spans="1:8" ht="13.5" thickBot="1">
      <c r="A40" s="8"/>
      <c r="B40" s="9"/>
      <c r="C40" s="10" t="s">
        <v>0</v>
      </c>
      <c r="D40" s="10" t="s">
        <v>1</v>
      </c>
      <c r="E40" s="11" t="s">
        <v>2</v>
      </c>
      <c r="F40" s="3"/>
      <c r="G40" s="3"/>
      <c r="H40" s="3"/>
    </row>
    <row r="41" spans="1:8">
      <c r="A41" s="12" t="s">
        <v>3</v>
      </c>
      <c r="B41" s="13"/>
      <c r="C41" s="13"/>
      <c r="D41" s="13"/>
      <c r="E41" s="14"/>
      <c r="F41" s="3"/>
      <c r="G41" s="3"/>
      <c r="H41" s="3"/>
    </row>
    <row r="42" spans="1:8">
      <c r="A42" s="15"/>
      <c r="B42" s="16" t="s">
        <v>4</v>
      </c>
      <c r="C42" s="17">
        <v>4250</v>
      </c>
      <c r="D42" s="17">
        <v>0</v>
      </c>
      <c r="E42" s="17">
        <v>0</v>
      </c>
      <c r="F42" s="3"/>
      <c r="G42" s="3"/>
      <c r="H42" s="3"/>
    </row>
    <row r="43" spans="1:8">
      <c r="A43" s="15"/>
      <c r="B43" s="16" t="s">
        <v>5</v>
      </c>
      <c r="C43" s="17">
        <v>500</v>
      </c>
      <c r="D43" s="17">
        <v>0</v>
      </c>
      <c r="E43" s="17">
        <v>0</v>
      </c>
      <c r="F43" s="3"/>
      <c r="G43" s="3"/>
      <c r="H43" s="3"/>
    </row>
    <row r="44" spans="1:8">
      <c r="A44" s="15"/>
      <c r="B44" s="16" t="s">
        <v>6</v>
      </c>
      <c r="C44" s="17">
        <v>70</v>
      </c>
      <c r="D44" s="17">
        <v>0</v>
      </c>
      <c r="E44" s="17">
        <v>0</v>
      </c>
      <c r="F44" s="3"/>
      <c r="G44" s="3"/>
      <c r="H44" s="3"/>
    </row>
    <row r="45" spans="1:8">
      <c r="A45" s="15"/>
      <c r="B45" s="16" t="s">
        <v>7</v>
      </c>
      <c r="C45" s="17">
        <v>30</v>
      </c>
      <c r="D45" s="17">
        <v>0</v>
      </c>
      <c r="E45" s="17">
        <v>0</v>
      </c>
      <c r="F45" s="3"/>
      <c r="G45" s="3"/>
      <c r="H45" s="3"/>
    </row>
    <row r="46" spans="1:8">
      <c r="A46" s="15"/>
      <c r="B46" s="16" t="s">
        <v>8</v>
      </c>
      <c r="C46" s="17">
        <f>SUM(C42:C45)</f>
        <v>4850</v>
      </c>
      <c r="D46" s="17">
        <f>SUM(D42:D45)</f>
        <v>0</v>
      </c>
      <c r="E46" s="17">
        <f>SUM(E42:E45)</f>
        <v>0</v>
      </c>
      <c r="F46" s="3"/>
      <c r="G46" s="3"/>
      <c r="H46" s="3"/>
    </row>
    <row r="47" spans="1:8">
      <c r="A47" s="15" t="s">
        <v>9</v>
      </c>
      <c r="B47" s="16"/>
      <c r="C47" s="17"/>
      <c r="D47" s="17"/>
      <c r="E47" s="18"/>
      <c r="F47" s="3"/>
      <c r="G47" s="3"/>
      <c r="H47" s="3"/>
    </row>
    <row r="48" spans="1:8">
      <c r="A48" s="15"/>
      <c r="B48" s="16" t="s">
        <v>10</v>
      </c>
      <c r="C48" s="17">
        <v>0</v>
      </c>
      <c r="D48" s="17">
        <v>0</v>
      </c>
      <c r="E48" s="17">
        <v>0</v>
      </c>
      <c r="F48" s="3"/>
      <c r="G48" s="3"/>
      <c r="H48" s="3"/>
    </row>
    <row r="49" spans="1:8">
      <c r="A49" s="15"/>
      <c r="B49" s="16" t="s">
        <v>11</v>
      </c>
      <c r="C49" s="17">
        <v>0</v>
      </c>
      <c r="D49" s="17">
        <v>0</v>
      </c>
      <c r="E49" s="17">
        <v>0</v>
      </c>
      <c r="F49" s="3"/>
      <c r="G49" s="3"/>
      <c r="H49" s="3"/>
    </row>
    <row r="50" spans="1:8">
      <c r="A50" s="15"/>
      <c r="B50" s="16" t="s">
        <v>7</v>
      </c>
      <c r="C50" s="17">
        <v>0</v>
      </c>
      <c r="D50" s="17">
        <v>0</v>
      </c>
      <c r="E50" s="17">
        <v>0</v>
      </c>
      <c r="F50" s="3"/>
      <c r="G50" s="3"/>
      <c r="H50" s="3"/>
    </row>
    <row r="51" spans="1:8">
      <c r="A51" s="15"/>
      <c r="B51" s="16" t="s">
        <v>8</v>
      </c>
      <c r="C51" s="17">
        <f>SUM(C48:C50)</f>
        <v>0</v>
      </c>
      <c r="D51" s="17">
        <f>SUM(D48:D50)</f>
        <v>0</v>
      </c>
      <c r="E51" s="17">
        <f>SUM(E48:E50)</f>
        <v>0</v>
      </c>
      <c r="F51" s="3"/>
      <c r="G51" s="3"/>
      <c r="H51" s="3"/>
    </row>
    <row r="52" spans="1:8">
      <c r="A52" s="15" t="s">
        <v>12</v>
      </c>
      <c r="B52" s="16"/>
      <c r="C52" s="17"/>
      <c r="D52" s="17"/>
      <c r="E52" s="18"/>
      <c r="F52" s="3"/>
      <c r="G52" s="3"/>
      <c r="H52" s="3"/>
    </row>
    <row r="53" spans="1:8">
      <c r="A53" s="15"/>
      <c r="B53" s="16" t="s">
        <v>13</v>
      </c>
      <c r="C53" s="17">
        <v>120</v>
      </c>
      <c r="D53" s="17">
        <v>0</v>
      </c>
      <c r="E53" s="18">
        <v>0</v>
      </c>
      <c r="F53" s="3"/>
      <c r="G53" s="3"/>
      <c r="H53" s="3"/>
    </row>
    <row r="54" spans="1:8">
      <c r="A54" s="15" t="s">
        <v>98</v>
      </c>
      <c r="B54" s="16" t="s">
        <v>14</v>
      </c>
      <c r="C54" s="17">
        <v>30</v>
      </c>
      <c r="D54" s="17">
        <v>0</v>
      </c>
      <c r="E54" s="18">
        <v>0</v>
      </c>
      <c r="F54" s="3"/>
      <c r="G54" s="3"/>
      <c r="H54" s="3"/>
    </row>
    <row r="55" spans="1:8">
      <c r="A55" s="15" t="s">
        <v>99</v>
      </c>
      <c r="B55" s="16" t="s">
        <v>8</v>
      </c>
      <c r="C55" s="17">
        <f>SUM(C53:C54)</f>
        <v>150</v>
      </c>
      <c r="D55" s="17">
        <f>SUM(D53:D54)</f>
        <v>0</v>
      </c>
      <c r="E55" s="17">
        <f>SUM(E53:E54)</f>
        <v>0</v>
      </c>
      <c r="F55" s="3"/>
      <c r="G55" s="3"/>
      <c r="H55" s="3"/>
    </row>
    <row r="56" spans="1:8">
      <c r="A56" s="15" t="s">
        <v>14</v>
      </c>
      <c r="B56" s="16"/>
      <c r="C56" s="17"/>
      <c r="D56" s="17"/>
      <c r="E56" s="18"/>
      <c r="F56" s="3"/>
      <c r="G56" s="3"/>
      <c r="H56" s="3"/>
    </row>
    <row r="57" spans="1:8">
      <c r="A57" s="15"/>
      <c r="B57" s="16" t="s">
        <v>8</v>
      </c>
      <c r="C57" s="17">
        <v>0</v>
      </c>
      <c r="D57" s="17">
        <v>0</v>
      </c>
      <c r="E57" s="17">
        <v>0</v>
      </c>
      <c r="F57" s="3"/>
      <c r="G57" s="3"/>
      <c r="H57" s="3"/>
    </row>
    <row r="58" spans="1:8">
      <c r="A58" s="15" t="s">
        <v>15</v>
      </c>
      <c r="B58" s="16"/>
      <c r="C58" s="17"/>
      <c r="D58" s="17"/>
      <c r="E58" s="17"/>
      <c r="F58" s="3"/>
      <c r="G58" s="3"/>
      <c r="H58" s="3"/>
    </row>
    <row r="59" spans="1:8" ht="13.5" thickBot="1">
      <c r="A59" s="19"/>
      <c r="B59" s="20" t="s">
        <v>8</v>
      </c>
      <c r="C59" s="21">
        <v>0</v>
      </c>
      <c r="D59" s="21">
        <v>0</v>
      </c>
      <c r="E59" s="21">
        <v>0</v>
      </c>
      <c r="F59" s="3"/>
      <c r="G59" s="3"/>
      <c r="H59" s="3"/>
    </row>
    <row r="60" spans="1:8" ht="13.5" thickBot="1">
      <c r="A60" s="22" t="s">
        <v>8</v>
      </c>
      <c r="B60" s="23"/>
      <c r="C60" s="24">
        <f>C46+C51+C55+C57</f>
        <v>5000</v>
      </c>
      <c r="D60" s="24">
        <f>D46+D51+D55+D57+D59</f>
        <v>0</v>
      </c>
      <c r="E60" s="24">
        <f>E46+E51+E55+E57+E59</f>
        <v>0</v>
      </c>
      <c r="F60" s="3"/>
      <c r="G60" s="3"/>
      <c r="H60" s="3"/>
    </row>
    <row r="61" spans="1:8" ht="13.5" thickBot="1">
      <c r="A61" s="3"/>
      <c r="B61" s="6"/>
      <c r="C61" s="4"/>
      <c r="D61" s="4"/>
      <c r="E61" s="4"/>
      <c r="F61" s="3"/>
      <c r="G61" s="3"/>
      <c r="H61" s="3"/>
    </row>
    <row r="62" spans="1:8">
      <c r="A62" s="46" t="s">
        <v>42</v>
      </c>
      <c r="B62" s="46"/>
      <c r="C62" s="46"/>
      <c r="D62" s="46"/>
      <c r="E62" s="46"/>
      <c r="F62" s="3"/>
      <c r="G62" s="3"/>
      <c r="H62" s="3"/>
    </row>
    <row r="63" spans="1:8">
      <c r="A63" s="44" t="s">
        <v>43</v>
      </c>
      <c r="B63" s="44"/>
      <c r="C63" s="44"/>
      <c r="D63" s="44"/>
      <c r="E63" s="44"/>
      <c r="F63" s="3"/>
      <c r="G63" s="3"/>
      <c r="H63" s="3"/>
    </row>
    <row r="64" spans="1:8">
      <c r="A64" s="44" t="s">
        <v>119</v>
      </c>
      <c r="B64" s="44"/>
      <c r="C64" s="44"/>
      <c r="D64" s="44"/>
      <c r="E64" s="44"/>
      <c r="F64" s="3"/>
      <c r="G64" s="3"/>
      <c r="H64" s="3"/>
    </row>
    <row r="65" spans="1:8" ht="24.75" customHeight="1" thickBot="1">
      <c r="A65" s="45" t="s">
        <v>126</v>
      </c>
      <c r="B65" s="45"/>
      <c r="C65" s="45"/>
      <c r="D65" s="45"/>
      <c r="E65" s="45"/>
      <c r="F65" s="3"/>
      <c r="G65" s="3"/>
      <c r="H65" s="3"/>
    </row>
    <row r="66" spans="1:8" ht="38.25" customHeight="1" thickBot="1">
      <c r="A66" s="45" t="s">
        <v>127</v>
      </c>
      <c r="B66" s="45"/>
      <c r="C66" s="45"/>
      <c r="D66" s="45"/>
      <c r="E66" s="45"/>
      <c r="F66" s="3"/>
      <c r="G66" s="3"/>
      <c r="H66" s="3"/>
    </row>
    <row r="67" spans="1:8" ht="13.5" thickBot="1">
      <c r="A67" s="8"/>
      <c r="B67" s="9"/>
      <c r="C67" s="10" t="s">
        <v>0</v>
      </c>
      <c r="D67" s="10" t="s">
        <v>1</v>
      </c>
      <c r="E67" s="11" t="s">
        <v>2</v>
      </c>
      <c r="F67" s="3"/>
      <c r="G67" s="3"/>
      <c r="H67" s="3"/>
    </row>
    <row r="68" spans="1:8">
      <c r="A68" s="12" t="s">
        <v>3</v>
      </c>
      <c r="B68" s="13"/>
      <c r="C68" s="13"/>
      <c r="D68" s="13"/>
      <c r="E68" s="14"/>
      <c r="F68" s="3"/>
      <c r="G68" s="3"/>
      <c r="H68" s="3"/>
    </row>
    <row r="69" spans="1:8">
      <c r="A69" s="15"/>
      <c r="B69" s="16" t="s">
        <v>4</v>
      </c>
      <c r="C69" s="17">
        <v>4800</v>
      </c>
      <c r="D69" s="17">
        <v>0</v>
      </c>
      <c r="E69" s="17">
        <v>3000</v>
      </c>
      <c r="F69" s="3"/>
      <c r="G69" s="3"/>
      <c r="H69" s="3"/>
    </row>
    <row r="70" spans="1:8">
      <c r="A70" s="15"/>
      <c r="B70" s="16" t="s">
        <v>5</v>
      </c>
      <c r="C70" s="17">
        <v>0</v>
      </c>
      <c r="D70" s="17">
        <v>0</v>
      </c>
      <c r="E70" s="17">
        <v>0</v>
      </c>
      <c r="F70" s="3"/>
      <c r="G70" s="3"/>
      <c r="H70" s="3"/>
    </row>
    <row r="71" spans="1:8">
      <c r="A71" s="15"/>
      <c r="B71" s="16" t="s">
        <v>6</v>
      </c>
      <c r="C71" s="17">
        <v>0</v>
      </c>
      <c r="D71" s="17">
        <v>0</v>
      </c>
      <c r="E71" s="17">
        <v>0</v>
      </c>
      <c r="F71" s="3"/>
      <c r="G71" s="3"/>
      <c r="H71" s="3"/>
    </row>
    <row r="72" spans="1:8">
      <c r="A72" s="15"/>
      <c r="B72" s="16" t="s">
        <v>7</v>
      </c>
      <c r="C72" s="17">
        <v>0</v>
      </c>
      <c r="D72" s="17">
        <v>0</v>
      </c>
      <c r="E72" s="17">
        <v>0</v>
      </c>
      <c r="F72" s="3"/>
      <c r="G72" s="3"/>
      <c r="H72" s="3"/>
    </row>
    <row r="73" spans="1:8">
      <c r="A73" s="15"/>
      <c r="B73" s="16" t="s">
        <v>8</v>
      </c>
      <c r="C73" s="17">
        <f>SUM(C69:C72)</f>
        <v>4800</v>
      </c>
      <c r="D73" s="17">
        <f>SUM(D69:D72)</f>
        <v>0</v>
      </c>
      <c r="E73" s="17">
        <f>SUM(E69:E72)</f>
        <v>3000</v>
      </c>
      <c r="F73" s="3"/>
      <c r="G73" s="3"/>
      <c r="H73" s="3"/>
    </row>
    <row r="74" spans="1:8">
      <c r="A74" s="15" t="s">
        <v>9</v>
      </c>
      <c r="B74" s="16"/>
      <c r="C74" s="17"/>
      <c r="D74" s="17"/>
      <c r="E74" s="18"/>
      <c r="F74" s="3"/>
      <c r="G74" s="3"/>
      <c r="H74" s="3"/>
    </row>
    <row r="75" spans="1:8">
      <c r="A75" s="15"/>
      <c r="B75" s="16" t="s">
        <v>10</v>
      </c>
      <c r="C75" s="17">
        <v>0</v>
      </c>
      <c r="D75" s="17">
        <v>0</v>
      </c>
      <c r="E75" s="17">
        <v>0</v>
      </c>
      <c r="F75" s="3"/>
      <c r="G75" s="3"/>
      <c r="H75" s="3"/>
    </row>
    <row r="76" spans="1:8">
      <c r="A76" s="15"/>
      <c r="B76" s="16" t="s">
        <v>11</v>
      </c>
      <c r="C76" s="17">
        <v>0</v>
      </c>
      <c r="D76" s="17">
        <v>0</v>
      </c>
      <c r="E76" s="17">
        <v>0</v>
      </c>
      <c r="F76" s="3"/>
      <c r="G76" s="3"/>
      <c r="H76" s="3"/>
    </row>
    <row r="77" spans="1:8">
      <c r="A77" s="15"/>
      <c r="B77" s="16" t="s">
        <v>7</v>
      </c>
      <c r="C77" s="17">
        <v>0</v>
      </c>
      <c r="D77" s="17">
        <v>0</v>
      </c>
      <c r="E77" s="17">
        <v>0</v>
      </c>
      <c r="F77" s="3"/>
      <c r="G77" s="3"/>
      <c r="H77" s="3"/>
    </row>
    <row r="78" spans="1:8">
      <c r="A78" s="15"/>
      <c r="B78" s="16" t="s">
        <v>8</v>
      </c>
      <c r="C78" s="17">
        <f>SUM(C75:C77)</f>
        <v>0</v>
      </c>
      <c r="D78" s="17">
        <f>SUM(D75:D77)</f>
        <v>0</v>
      </c>
      <c r="E78" s="17">
        <f>SUM(E75:E77)</f>
        <v>0</v>
      </c>
      <c r="F78" s="3"/>
      <c r="G78" s="3"/>
      <c r="H78" s="3"/>
    </row>
    <row r="79" spans="1:8">
      <c r="A79" s="15" t="s">
        <v>12</v>
      </c>
      <c r="B79" s="16"/>
      <c r="C79" s="17"/>
      <c r="D79" s="17"/>
      <c r="E79" s="18"/>
      <c r="F79" s="3"/>
      <c r="G79" s="3"/>
      <c r="H79" s="3"/>
    </row>
    <row r="80" spans="1:8">
      <c r="A80" s="15"/>
      <c r="B80" s="16" t="s">
        <v>13</v>
      </c>
      <c r="C80" s="17">
        <v>200</v>
      </c>
      <c r="D80" s="17">
        <v>0</v>
      </c>
      <c r="E80" s="18">
        <v>150</v>
      </c>
      <c r="F80" s="3"/>
      <c r="G80" s="3"/>
      <c r="H80" s="3"/>
    </row>
    <row r="81" spans="1:8">
      <c r="A81" s="15"/>
      <c r="B81" s="16" t="s">
        <v>14</v>
      </c>
      <c r="C81" s="17">
        <v>0</v>
      </c>
      <c r="D81" s="17">
        <v>0</v>
      </c>
      <c r="E81" s="18">
        <v>0</v>
      </c>
      <c r="F81" s="3"/>
      <c r="G81" s="3"/>
      <c r="H81" s="3"/>
    </row>
    <row r="82" spans="1:8">
      <c r="A82" s="15"/>
      <c r="B82" s="16" t="s">
        <v>8</v>
      </c>
      <c r="C82" s="17">
        <f>SUM(C80:C81)</f>
        <v>200</v>
      </c>
      <c r="D82" s="17">
        <f>SUM(D80:D81)</f>
        <v>0</v>
      </c>
      <c r="E82" s="17">
        <f>SUM(E80:E81)</f>
        <v>150</v>
      </c>
      <c r="F82" s="3"/>
      <c r="G82" s="3"/>
      <c r="H82" s="3"/>
    </row>
    <row r="83" spans="1:8">
      <c r="A83" s="15" t="s">
        <v>14</v>
      </c>
      <c r="B83" s="16"/>
      <c r="C83" s="17"/>
      <c r="D83" s="17"/>
      <c r="E83" s="18"/>
      <c r="F83" s="3"/>
      <c r="G83" s="3"/>
      <c r="H83" s="3"/>
    </row>
    <row r="84" spans="1:8">
      <c r="A84" s="15"/>
      <c r="B84" s="16" t="s">
        <v>8</v>
      </c>
      <c r="C84" s="17">
        <v>0</v>
      </c>
      <c r="D84" s="17">
        <v>0</v>
      </c>
      <c r="E84" s="17">
        <v>0</v>
      </c>
      <c r="F84" s="3"/>
      <c r="G84" s="3"/>
      <c r="H84" s="3"/>
    </row>
    <row r="85" spans="1:8">
      <c r="A85" s="15" t="s">
        <v>15</v>
      </c>
      <c r="B85" s="16"/>
      <c r="C85" s="17"/>
      <c r="D85" s="17"/>
      <c r="E85" s="17"/>
      <c r="F85" s="3"/>
      <c r="G85" s="3"/>
      <c r="H85" s="3"/>
    </row>
    <row r="86" spans="1:8" ht="13.5" thickBot="1">
      <c r="A86" s="19"/>
      <c r="B86" s="20" t="s">
        <v>8</v>
      </c>
      <c r="C86" s="21">
        <v>0</v>
      </c>
      <c r="D86" s="21">
        <v>0</v>
      </c>
      <c r="E86" s="21">
        <v>0</v>
      </c>
      <c r="F86" s="3"/>
      <c r="G86" s="3"/>
      <c r="H86" s="3"/>
    </row>
    <row r="87" spans="1:8" ht="13.5" thickBot="1">
      <c r="A87" s="22" t="s">
        <v>8</v>
      </c>
      <c r="B87" s="23"/>
      <c r="C87" s="24">
        <f>C73+C78+C82+C84</f>
        <v>5000</v>
      </c>
      <c r="D87" s="24">
        <f>D73+D78+D82+D84+D86</f>
        <v>0</v>
      </c>
      <c r="E87" s="24">
        <f>E73+E78+E82+E84+E86</f>
        <v>3150</v>
      </c>
      <c r="F87" s="3"/>
      <c r="G87" s="3"/>
      <c r="H87" s="3"/>
    </row>
    <row r="88" spans="1:8" ht="13.5" thickBot="1">
      <c r="A88" s="2"/>
      <c r="B88" s="6"/>
      <c r="C88" s="4"/>
      <c r="D88" s="4"/>
      <c r="E88" s="4"/>
      <c r="F88" s="3"/>
      <c r="G88" s="3"/>
      <c r="H88" s="3"/>
    </row>
    <row r="89" spans="1:8">
      <c r="A89" s="46" t="s">
        <v>16</v>
      </c>
      <c r="B89" s="46"/>
      <c r="C89" s="46"/>
      <c r="D89" s="46"/>
      <c r="E89" s="46"/>
      <c r="F89" s="3"/>
      <c r="G89" s="3"/>
      <c r="H89" s="3"/>
    </row>
    <row r="90" spans="1:8">
      <c r="A90" s="44" t="s">
        <v>61</v>
      </c>
      <c r="B90" s="44"/>
      <c r="C90" s="44"/>
      <c r="D90" s="44"/>
      <c r="E90" s="44"/>
      <c r="F90" s="3"/>
      <c r="G90" s="3"/>
      <c r="H90" s="3"/>
    </row>
    <row r="91" spans="1:8">
      <c r="A91" s="44" t="s">
        <v>119</v>
      </c>
      <c r="B91" s="44"/>
      <c r="C91" s="44"/>
      <c r="D91" s="44"/>
      <c r="E91" s="44"/>
      <c r="F91" s="3"/>
      <c r="G91" s="3"/>
      <c r="H91" s="3"/>
    </row>
    <row r="92" spans="1:8" ht="13.5" thickBot="1">
      <c r="A92" s="45" t="s">
        <v>62</v>
      </c>
      <c r="B92" s="45"/>
      <c r="C92" s="45"/>
      <c r="D92" s="45"/>
      <c r="E92" s="45"/>
      <c r="F92" s="3"/>
      <c r="G92" s="3"/>
      <c r="H92" s="3"/>
    </row>
    <row r="93" spans="1:8" ht="54" customHeight="1" thickBot="1">
      <c r="A93" s="45" t="s">
        <v>148</v>
      </c>
      <c r="B93" s="45"/>
      <c r="C93" s="45"/>
      <c r="D93" s="45"/>
      <c r="E93" s="45"/>
      <c r="F93" s="3"/>
      <c r="G93" s="3"/>
      <c r="H93" s="3"/>
    </row>
    <row r="94" spans="1:8" ht="13.5" thickBot="1">
      <c r="A94" s="8"/>
      <c r="B94" s="9"/>
      <c r="C94" s="10" t="s">
        <v>0</v>
      </c>
      <c r="D94" s="10" t="s">
        <v>1</v>
      </c>
      <c r="E94" s="11" t="s">
        <v>2</v>
      </c>
      <c r="F94" s="3"/>
      <c r="G94" s="3"/>
      <c r="H94" s="3"/>
    </row>
    <row r="95" spans="1:8">
      <c r="A95" s="12" t="s">
        <v>3</v>
      </c>
      <c r="B95" s="13"/>
      <c r="C95" s="13"/>
      <c r="D95" s="13"/>
      <c r="E95" s="14"/>
      <c r="F95" s="3"/>
      <c r="G95" s="3"/>
      <c r="H95" s="3"/>
    </row>
    <row r="96" spans="1:8">
      <c r="A96" s="15"/>
      <c r="B96" s="16" t="s">
        <v>4</v>
      </c>
      <c r="C96" s="17">
        <v>0</v>
      </c>
      <c r="D96" s="17">
        <v>0</v>
      </c>
      <c r="E96" s="17">
        <v>0</v>
      </c>
      <c r="F96" s="3"/>
      <c r="G96" s="3"/>
      <c r="H96" s="3"/>
    </row>
    <row r="97" spans="1:8">
      <c r="A97" s="15"/>
      <c r="B97" s="16" t="s">
        <v>5</v>
      </c>
      <c r="C97" s="17">
        <v>0</v>
      </c>
      <c r="D97" s="17">
        <v>0</v>
      </c>
      <c r="E97" s="17">
        <v>0</v>
      </c>
      <c r="F97" s="3"/>
      <c r="G97" s="3"/>
      <c r="H97" s="3"/>
    </row>
    <row r="98" spans="1:8">
      <c r="A98" s="15"/>
      <c r="B98" s="16" t="s">
        <v>6</v>
      </c>
      <c r="C98" s="17">
        <v>0</v>
      </c>
      <c r="D98" s="17">
        <v>0</v>
      </c>
      <c r="E98" s="17">
        <v>0</v>
      </c>
      <c r="F98" s="3"/>
      <c r="G98" s="3"/>
      <c r="H98" s="3"/>
    </row>
    <row r="99" spans="1:8">
      <c r="A99" s="15"/>
      <c r="B99" s="16" t="s">
        <v>7</v>
      </c>
      <c r="C99" s="17">
        <v>0</v>
      </c>
      <c r="D99" s="17">
        <v>0</v>
      </c>
      <c r="E99" s="17">
        <v>0</v>
      </c>
      <c r="F99" s="3"/>
      <c r="G99" s="3"/>
      <c r="H99" s="3"/>
    </row>
    <row r="100" spans="1:8">
      <c r="A100" s="15"/>
      <c r="B100" s="16" t="s">
        <v>8</v>
      </c>
      <c r="C100" s="17">
        <f>SUM(C96:C99)</f>
        <v>0</v>
      </c>
      <c r="D100" s="17">
        <f>SUM(D96:D99)</f>
        <v>0</v>
      </c>
      <c r="E100" s="17">
        <f>SUM(E96:E99)</f>
        <v>0</v>
      </c>
      <c r="F100" s="3"/>
      <c r="G100" s="3"/>
      <c r="H100" s="3"/>
    </row>
    <row r="101" spans="1:8">
      <c r="A101" s="15" t="s">
        <v>9</v>
      </c>
      <c r="B101" s="16"/>
      <c r="C101" s="17"/>
      <c r="D101" s="17"/>
      <c r="E101" s="18"/>
      <c r="F101" s="3"/>
      <c r="G101" s="3"/>
      <c r="H101" s="3"/>
    </row>
    <row r="102" spans="1:8">
      <c r="A102" s="15"/>
      <c r="B102" s="16" t="s">
        <v>10</v>
      </c>
      <c r="C102" s="17">
        <v>0</v>
      </c>
      <c r="D102" s="17">
        <v>0</v>
      </c>
      <c r="E102" s="17">
        <v>0</v>
      </c>
      <c r="F102" s="3"/>
      <c r="G102" s="3"/>
      <c r="H102" s="3"/>
    </row>
    <row r="103" spans="1:8">
      <c r="A103" s="15"/>
      <c r="B103" s="16" t="s">
        <v>11</v>
      </c>
      <c r="C103" s="17">
        <v>0</v>
      </c>
      <c r="D103" s="17">
        <v>0</v>
      </c>
      <c r="E103" s="17">
        <v>0</v>
      </c>
      <c r="F103" s="3"/>
      <c r="G103" s="3"/>
      <c r="H103" s="3"/>
    </row>
    <row r="104" spans="1:8">
      <c r="A104" s="15"/>
      <c r="B104" s="16" t="s">
        <v>7</v>
      </c>
      <c r="C104" s="17">
        <v>0</v>
      </c>
      <c r="D104" s="17">
        <v>0</v>
      </c>
      <c r="E104" s="17">
        <v>0</v>
      </c>
      <c r="F104" s="3"/>
      <c r="G104" s="3"/>
      <c r="H104" s="3"/>
    </row>
    <row r="105" spans="1:8">
      <c r="A105" s="15"/>
      <c r="B105" s="16" t="s">
        <v>8</v>
      </c>
      <c r="C105" s="17">
        <f>SUM(C102:C104)</f>
        <v>0</v>
      </c>
      <c r="D105" s="17">
        <f>SUM(D102:D104)</f>
        <v>0</v>
      </c>
      <c r="E105" s="17">
        <f>SUM(E102:E104)</f>
        <v>0</v>
      </c>
      <c r="F105" s="3"/>
      <c r="G105" s="3"/>
      <c r="H105" s="3"/>
    </row>
    <row r="106" spans="1:8">
      <c r="A106" s="15" t="s">
        <v>12</v>
      </c>
      <c r="B106" s="16"/>
      <c r="C106" s="17"/>
      <c r="D106" s="17"/>
      <c r="E106" s="18"/>
      <c r="F106" s="3"/>
      <c r="G106" s="3"/>
      <c r="H106" s="3"/>
    </row>
    <row r="107" spans="1:8">
      <c r="A107" s="15"/>
      <c r="B107" s="16" t="s">
        <v>13</v>
      </c>
      <c r="C107" s="17">
        <v>140</v>
      </c>
      <c r="D107" s="17">
        <v>0</v>
      </c>
      <c r="E107" s="18">
        <v>140</v>
      </c>
      <c r="F107" s="3"/>
      <c r="G107" s="3"/>
      <c r="H107" s="3"/>
    </row>
    <row r="108" spans="1:8">
      <c r="A108" s="15" t="s">
        <v>46</v>
      </c>
      <c r="B108" s="16" t="s">
        <v>14</v>
      </c>
      <c r="C108" s="17">
        <v>15</v>
      </c>
      <c r="D108" s="17">
        <v>0</v>
      </c>
      <c r="E108" s="18">
        <v>0</v>
      </c>
      <c r="F108" s="3"/>
      <c r="G108" s="3"/>
      <c r="H108" s="3"/>
    </row>
    <row r="109" spans="1:8">
      <c r="A109" s="15"/>
      <c r="B109" s="16" t="s">
        <v>8</v>
      </c>
      <c r="C109" s="17">
        <f>SUM(C107:C108)</f>
        <v>155</v>
      </c>
      <c r="D109" s="17">
        <f>SUM(D107:D108)</f>
        <v>0</v>
      </c>
      <c r="E109" s="17">
        <f>SUM(E107:E108)</f>
        <v>140</v>
      </c>
      <c r="F109" s="3"/>
      <c r="G109" s="3"/>
      <c r="H109" s="3"/>
    </row>
    <row r="110" spans="1:8">
      <c r="A110" s="15" t="s">
        <v>14</v>
      </c>
      <c r="B110" s="16"/>
      <c r="C110" s="17"/>
      <c r="D110" s="17"/>
      <c r="E110" s="18"/>
      <c r="F110" s="3"/>
      <c r="G110" s="3"/>
      <c r="H110" s="3"/>
    </row>
    <row r="111" spans="1:8">
      <c r="A111" s="15"/>
      <c r="B111" s="16" t="s">
        <v>8</v>
      </c>
      <c r="C111" s="17">
        <v>20</v>
      </c>
      <c r="D111" s="17">
        <v>0</v>
      </c>
      <c r="E111" s="17">
        <v>0</v>
      </c>
      <c r="F111" s="3"/>
      <c r="G111" s="3"/>
      <c r="H111" s="3"/>
    </row>
    <row r="112" spans="1:8">
      <c r="A112" s="15" t="s">
        <v>15</v>
      </c>
      <c r="B112" s="16"/>
      <c r="C112" s="17"/>
      <c r="D112" s="17"/>
      <c r="E112" s="17"/>
      <c r="F112" s="3"/>
      <c r="G112" s="3"/>
      <c r="H112" s="3"/>
    </row>
    <row r="113" spans="1:8" ht="13.5" thickBot="1">
      <c r="A113" s="19"/>
      <c r="B113" s="20" t="s">
        <v>8</v>
      </c>
      <c r="C113" s="21">
        <v>0</v>
      </c>
      <c r="D113" s="21">
        <v>0</v>
      </c>
      <c r="E113" s="21">
        <v>0</v>
      </c>
      <c r="F113" s="3"/>
      <c r="G113" s="3"/>
      <c r="H113" s="3"/>
    </row>
    <row r="114" spans="1:8" ht="13.5" thickBot="1">
      <c r="A114" s="22" t="s">
        <v>8</v>
      </c>
      <c r="B114" s="23"/>
      <c r="C114" s="24">
        <f>C100+C105+C109+C111</f>
        <v>175</v>
      </c>
      <c r="D114" s="24">
        <f>D100+D105+D109+D111+D113</f>
        <v>0</v>
      </c>
      <c r="E114" s="24">
        <f>E100+E105+E109+E111+E113</f>
        <v>140</v>
      </c>
      <c r="F114" s="3"/>
      <c r="G114" s="3"/>
      <c r="H114" s="3"/>
    </row>
    <row r="115" spans="1:8" ht="13.5" thickBot="1">
      <c r="A115" s="2"/>
      <c r="B115" s="6"/>
      <c r="C115" s="4"/>
      <c r="D115" s="4"/>
      <c r="E115" s="4"/>
      <c r="F115" s="3"/>
      <c r="G115" s="3"/>
      <c r="H115" s="3"/>
    </row>
    <row r="116" spans="1:8">
      <c r="A116" s="46" t="s">
        <v>89</v>
      </c>
      <c r="B116" s="46"/>
      <c r="C116" s="46"/>
      <c r="D116" s="46"/>
      <c r="E116" s="46"/>
      <c r="F116" s="3"/>
      <c r="G116" s="3"/>
      <c r="H116" s="3"/>
    </row>
    <row r="117" spans="1:8">
      <c r="A117" s="44" t="s">
        <v>90</v>
      </c>
      <c r="B117" s="44"/>
      <c r="C117" s="44"/>
      <c r="D117" s="44"/>
      <c r="E117" s="44"/>
      <c r="F117" s="3"/>
      <c r="G117" s="3"/>
      <c r="H117" s="3"/>
    </row>
    <row r="118" spans="1:8">
      <c r="A118" s="44" t="s">
        <v>119</v>
      </c>
      <c r="B118" s="44"/>
      <c r="C118" s="44"/>
      <c r="D118" s="44"/>
      <c r="E118" s="44"/>
      <c r="F118" s="3"/>
      <c r="G118" s="3"/>
      <c r="H118" s="3"/>
    </row>
    <row r="119" spans="1:8" ht="13.5" thickBot="1">
      <c r="A119" s="45" t="s">
        <v>91</v>
      </c>
      <c r="B119" s="45"/>
      <c r="C119" s="45"/>
      <c r="D119" s="45"/>
      <c r="E119" s="45"/>
      <c r="F119" s="3"/>
      <c r="G119" s="3"/>
      <c r="H119" s="3"/>
    </row>
    <row r="120" spans="1:8" ht="29.25" customHeight="1" thickBot="1">
      <c r="A120" s="45" t="s">
        <v>167</v>
      </c>
      <c r="B120" s="45"/>
      <c r="C120" s="45"/>
      <c r="D120" s="45"/>
      <c r="E120" s="45"/>
      <c r="F120" s="3"/>
      <c r="G120" s="3"/>
      <c r="H120" s="3"/>
    </row>
    <row r="121" spans="1:8" ht="13.5" thickBot="1">
      <c r="A121" s="8"/>
      <c r="B121" s="9"/>
      <c r="C121" s="10" t="s">
        <v>0</v>
      </c>
      <c r="D121" s="10" t="s">
        <v>1</v>
      </c>
      <c r="E121" s="11" t="s">
        <v>2</v>
      </c>
      <c r="F121" s="3"/>
      <c r="G121" s="3"/>
      <c r="H121" s="3"/>
    </row>
    <row r="122" spans="1:8">
      <c r="A122" s="12" t="s">
        <v>3</v>
      </c>
      <c r="B122" s="13"/>
      <c r="C122" s="13"/>
      <c r="D122" s="13"/>
      <c r="E122" s="14"/>
      <c r="F122" s="3"/>
      <c r="G122" s="3"/>
      <c r="H122" s="3"/>
    </row>
    <row r="123" spans="1:8">
      <c r="A123" s="15"/>
      <c r="B123" s="16" t="s">
        <v>4</v>
      </c>
      <c r="C123" s="17">
        <v>0</v>
      </c>
      <c r="D123" s="17">
        <v>0</v>
      </c>
      <c r="E123" s="17">
        <v>0</v>
      </c>
      <c r="F123" s="3"/>
      <c r="G123" s="3"/>
      <c r="H123" s="3"/>
    </row>
    <row r="124" spans="1:8">
      <c r="A124" s="15"/>
      <c r="B124" s="16" t="s">
        <v>5</v>
      </c>
      <c r="C124" s="17">
        <v>0</v>
      </c>
      <c r="D124" s="17">
        <v>0</v>
      </c>
      <c r="E124" s="17">
        <v>0</v>
      </c>
      <c r="F124" s="3"/>
      <c r="G124" s="3"/>
      <c r="H124" s="3"/>
    </row>
    <row r="125" spans="1:8">
      <c r="A125" s="15"/>
      <c r="B125" s="16" t="s">
        <v>6</v>
      </c>
      <c r="C125" s="17">
        <v>0</v>
      </c>
      <c r="D125" s="17">
        <v>0</v>
      </c>
      <c r="E125" s="17">
        <v>0</v>
      </c>
      <c r="F125" s="3"/>
      <c r="G125" s="3"/>
      <c r="H125" s="3"/>
    </row>
    <row r="126" spans="1:8">
      <c r="A126" s="15"/>
      <c r="B126" s="16" t="s">
        <v>7</v>
      </c>
      <c r="C126" s="17">
        <v>0</v>
      </c>
      <c r="D126" s="17">
        <v>0</v>
      </c>
      <c r="E126" s="17">
        <v>0</v>
      </c>
      <c r="F126" s="3"/>
      <c r="G126" s="3"/>
      <c r="H126" s="3"/>
    </row>
    <row r="127" spans="1:8">
      <c r="A127" s="15"/>
      <c r="B127" s="16" t="s">
        <v>8</v>
      </c>
      <c r="C127" s="17">
        <f>SUM(C123:C126)</f>
        <v>0</v>
      </c>
      <c r="D127" s="17">
        <f>SUM(D123:D126)</f>
        <v>0</v>
      </c>
      <c r="E127" s="17">
        <f>SUM(E123:E126)</f>
        <v>0</v>
      </c>
      <c r="F127" s="3"/>
      <c r="G127" s="3"/>
      <c r="H127" s="3"/>
    </row>
    <row r="128" spans="1:8">
      <c r="A128" s="15" t="s">
        <v>9</v>
      </c>
      <c r="B128" s="16"/>
      <c r="C128" s="17"/>
      <c r="D128" s="17"/>
      <c r="E128" s="18"/>
      <c r="F128" s="3"/>
      <c r="G128" s="3"/>
      <c r="H128" s="3"/>
    </row>
    <row r="129" spans="1:8">
      <c r="A129" s="15"/>
      <c r="B129" s="16" t="s">
        <v>10</v>
      </c>
      <c r="C129" s="17">
        <v>150</v>
      </c>
      <c r="D129" s="17">
        <v>0</v>
      </c>
      <c r="E129" s="17">
        <v>150</v>
      </c>
      <c r="F129" s="3"/>
      <c r="G129" s="3"/>
      <c r="H129" s="3"/>
    </row>
    <row r="130" spans="1:8">
      <c r="A130" s="15"/>
      <c r="B130" s="16" t="s">
        <v>11</v>
      </c>
      <c r="C130" s="17">
        <v>0</v>
      </c>
      <c r="D130" s="17">
        <v>0</v>
      </c>
      <c r="E130" s="17">
        <v>0</v>
      </c>
      <c r="F130" s="3"/>
      <c r="G130" s="3"/>
      <c r="H130" s="3"/>
    </row>
    <row r="131" spans="1:8">
      <c r="A131" s="15"/>
      <c r="B131" s="16" t="s">
        <v>7</v>
      </c>
      <c r="C131" s="17">
        <v>0</v>
      </c>
      <c r="D131" s="17">
        <v>0</v>
      </c>
      <c r="E131" s="17">
        <v>0</v>
      </c>
      <c r="F131" s="3"/>
      <c r="G131" s="3"/>
      <c r="H131" s="3"/>
    </row>
    <row r="132" spans="1:8">
      <c r="A132" s="15"/>
      <c r="B132" s="16" t="s">
        <v>8</v>
      </c>
      <c r="C132" s="17">
        <f>SUM(C129:C131)</f>
        <v>150</v>
      </c>
      <c r="D132" s="17">
        <f>SUM(D129:D131)</f>
        <v>0</v>
      </c>
      <c r="E132" s="17">
        <f>SUM(E129:E131)</f>
        <v>150</v>
      </c>
      <c r="F132" s="3"/>
      <c r="G132" s="3"/>
      <c r="H132" s="3"/>
    </row>
    <row r="133" spans="1:8">
      <c r="A133" s="15" t="s">
        <v>12</v>
      </c>
      <c r="B133" s="16"/>
      <c r="C133" s="17"/>
      <c r="D133" s="17"/>
      <c r="E133" s="18"/>
      <c r="F133" s="3"/>
      <c r="G133" s="3"/>
      <c r="H133" s="3"/>
    </row>
    <row r="134" spans="1:8">
      <c r="A134" s="15"/>
      <c r="B134" s="16" t="s">
        <v>13</v>
      </c>
      <c r="C134" s="17">
        <v>150</v>
      </c>
      <c r="D134" s="17">
        <v>0</v>
      </c>
      <c r="E134" s="18">
        <v>150</v>
      </c>
      <c r="F134" s="3"/>
      <c r="G134" s="3"/>
      <c r="H134" s="3"/>
    </row>
    <row r="135" spans="1:8">
      <c r="A135" s="15"/>
      <c r="B135" s="16" t="s">
        <v>14</v>
      </c>
      <c r="C135" s="17">
        <v>0</v>
      </c>
      <c r="D135" s="17">
        <v>0</v>
      </c>
      <c r="E135" s="18">
        <v>0</v>
      </c>
      <c r="F135" s="3"/>
      <c r="G135" s="3"/>
      <c r="H135" s="3"/>
    </row>
    <row r="136" spans="1:8">
      <c r="A136" s="15"/>
      <c r="B136" s="16" t="s">
        <v>8</v>
      </c>
      <c r="C136" s="17">
        <f>SUM(C134:C135)</f>
        <v>150</v>
      </c>
      <c r="D136" s="17">
        <f>SUM(D134:D135)</f>
        <v>0</v>
      </c>
      <c r="E136" s="17">
        <f>SUM(E134:E135)</f>
        <v>150</v>
      </c>
      <c r="F136" s="3"/>
      <c r="G136" s="3"/>
      <c r="H136" s="3"/>
    </row>
    <row r="137" spans="1:8">
      <c r="A137" s="15" t="s">
        <v>14</v>
      </c>
      <c r="B137" s="16"/>
      <c r="C137" s="17"/>
      <c r="D137" s="17"/>
      <c r="E137" s="18"/>
      <c r="F137" s="3"/>
      <c r="G137" s="3"/>
      <c r="H137" s="3"/>
    </row>
    <row r="138" spans="1:8">
      <c r="A138" s="15"/>
      <c r="B138" s="16" t="s">
        <v>8</v>
      </c>
      <c r="C138" s="17">
        <v>0</v>
      </c>
      <c r="D138" s="17">
        <v>0</v>
      </c>
      <c r="E138" s="17">
        <v>0</v>
      </c>
      <c r="F138" s="3"/>
      <c r="G138" s="3"/>
      <c r="H138" s="3"/>
    </row>
    <row r="139" spans="1:8">
      <c r="A139" s="15" t="s">
        <v>15</v>
      </c>
      <c r="B139" s="16"/>
      <c r="C139" s="17"/>
      <c r="D139" s="17"/>
      <c r="E139" s="17"/>
      <c r="F139" s="3"/>
      <c r="G139" s="3"/>
      <c r="H139" s="3"/>
    </row>
    <row r="140" spans="1:8" ht="13.5" thickBot="1">
      <c r="A140" s="19"/>
      <c r="B140" s="20" t="s">
        <v>8</v>
      </c>
      <c r="C140" s="21">
        <v>0</v>
      </c>
      <c r="D140" s="21">
        <v>0</v>
      </c>
      <c r="E140" s="21">
        <v>0</v>
      </c>
      <c r="F140" s="3"/>
      <c r="G140" s="3"/>
      <c r="H140" s="3"/>
    </row>
    <row r="141" spans="1:8" ht="13.5" thickBot="1">
      <c r="A141" s="22" t="s">
        <v>8</v>
      </c>
      <c r="B141" s="23"/>
      <c r="C141" s="24">
        <f>C127+C132+C136+C138</f>
        <v>300</v>
      </c>
      <c r="D141" s="24">
        <f>D127+D132+D136+D138+D140</f>
        <v>0</v>
      </c>
      <c r="E141" s="24">
        <f>E127+E132+E136+E138+E140</f>
        <v>300</v>
      </c>
      <c r="F141" s="3"/>
      <c r="G141" s="3"/>
      <c r="H141" s="3"/>
    </row>
    <row r="142" spans="1:8" ht="13.5" thickBot="1">
      <c r="A142" s="2"/>
      <c r="B142" s="6"/>
      <c r="C142" s="4"/>
      <c r="D142" s="4"/>
      <c r="E142" s="4"/>
      <c r="F142" s="3"/>
      <c r="G142" s="3"/>
      <c r="H142" s="3"/>
    </row>
    <row r="143" spans="1:8">
      <c r="A143" s="46" t="s">
        <v>82</v>
      </c>
      <c r="B143" s="46"/>
      <c r="C143" s="46"/>
      <c r="D143" s="46"/>
      <c r="E143" s="46"/>
      <c r="F143" s="3"/>
      <c r="G143" s="3"/>
      <c r="H143" s="3"/>
    </row>
    <row r="144" spans="1:8">
      <c r="A144" s="44" t="s">
        <v>83</v>
      </c>
      <c r="B144" s="44"/>
      <c r="C144" s="44"/>
      <c r="D144" s="44"/>
      <c r="E144" s="44"/>
      <c r="F144" s="3"/>
      <c r="G144" s="3"/>
      <c r="H144" s="3"/>
    </row>
    <row r="145" spans="1:8">
      <c r="A145" s="58" t="s">
        <v>119</v>
      </c>
      <c r="B145" s="58"/>
      <c r="C145" s="58"/>
      <c r="D145" s="58"/>
      <c r="E145" s="58"/>
      <c r="F145" s="3"/>
      <c r="G145" s="3"/>
      <c r="H145" s="3"/>
    </row>
    <row r="146" spans="1:8" ht="39" customHeight="1" thickBot="1">
      <c r="A146" s="45" t="s">
        <v>163</v>
      </c>
      <c r="B146" s="45"/>
      <c r="C146" s="45"/>
      <c r="D146" s="45"/>
      <c r="E146" s="45"/>
      <c r="F146" s="3"/>
      <c r="G146" s="3"/>
      <c r="H146" s="3"/>
    </row>
    <row r="147" spans="1:8" ht="55.5" customHeight="1" thickBot="1">
      <c r="A147" s="45" t="s">
        <v>164</v>
      </c>
      <c r="B147" s="45"/>
      <c r="C147" s="45"/>
      <c r="D147" s="45"/>
      <c r="E147" s="45"/>
      <c r="F147" s="3"/>
      <c r="G147" s="3"/>
      <c r="H147" s="3"/>
    </row>
    <row r="148" spans="1:8" ht="13.5" thickBot="1">
      <c r="A148" s="8"/>
      <c r="B148" s="9"/>
      <c r="C148" s="10" t="s">
        <v>0</v>
      </c>
      <c r="D148" s="10" t="s">
        <v>1</v>
      </c>
      <c r="E148" s="11" t="s">
        <v>2</v>
      </c>
      <c r="F148" s="3"/>
      <c r="G148" s="3"/>
      <c r="H148" s="3"/>
    </row>
    <row r="149" spans="1:8">
      <c r="A149" s="12" t="s">
        <v>3</v>
      </c>
      <c r="B149" s="13"/>
      <c r="C149" s="13"/>
      <c r="D149" s="13"/>
      <c r="E149" s="14"/>
      <c r="F149" s="3"/>
      <c r="G149" s="3"/>
      <c r="H149" s="3"/>
    </row>
    <row r="150" spans="1:8">
      <c r="A150" s="15"/>
      <c r="B150" s="16" t="s">
        <v>4</v>
      </c>
      <c r="C150" s="17">
        <v>5000</v>
      </c>
      <c r="D150" s="17">
        <v>5000</v>
      </c>
      <c r="E150" s="17">
        <v>4000</v>
      </c>
      <c r="F150" s="3"/>
      <c r="G150" s="3"/>
      <c r="H150" s="3"/>
    </row>
    <row r="151" spans="1:8">
      <c r="A151" s="15"/>
      <c r="B151" s="16" t="s">
        <v>5</v>
      </c>
      <c r="C151" s="17">
        <v>580.84</v>
      </c>
      <c r="D151" s="17">
        <v>580.84</v>
      </c>
      <c r="E151" s="17">
        <v>0</v>
      </c>
      <c r="F151" s="3"/>
      <c r="G151" s="3"/>
      <c r="H151" s="3"/>
    </row>
    <row r="152" spans="1:8">
      <c r="A152" s="15"/>
      <c r="B152" s="16" t="s">
        <v>6</v>
      </c>
      <c r="C152" s="17">
        <v>70</v>
      </c>
      <c r="D152" s="17">
        <v>70</v>
      </c>
      <c r="E152" s="17">
        <v>0</v>
      </c>
      <c r="F152" s="3"/>
      <c r="G152" s="3"/>
      <c r="H152" s="3"/>
    </row>
    <row r="153" spans="1:8">
      <c r="A153" s="15"/>
      <c r="B153" s="16" t="s">
        <v>7</v>
      </c>
      <c r="C153" s="17">
        <v>20</v>
      </c>
      <c r="D153" s="17">
        <v>20</v>
      </c>
      <c r="E153" s="17">
        <v>0</v>
      </c>
      <c r="F153" s="3"/>
      <c r="G153" s="3"/>
      <c r="H153" s="3"/>
    </row>
    <row r="154" spans="1:8">
      <c r="A154" s="15"/>
      <c r="B154" s="16" t="s">
        <v>8</v>
      </c>
      <c r="C154" s="17">
        <f>SUM(C150:C153)</f>
        <v>5670.84</v>
      </c>
      <c r="D154" s="17">
        <f>SUM(D150:D153)</f>
        <v>5670.84</v>
      </c>
      <c r="E154" s="17">
        <f>SUM(E150:E153)</f>
        <v>4000</v>
      </c>
      <c r="F154" s="3"/>
      <c r="G154" s="3"/>
      <c r="H154" s="3"/>
    </row>
    <row r="155" spans="1:8">
      <c r="A155" s="15" t="s">
        <v>9</v>
      </c>
      <c r="B155" s="16"/>
      <c r="C155" s="17"/>
      <c r="D155" s="17"/>
      <c r="E155" s="18"/>
      <c r="F155" s="3"/>
      <c r="G155" s="3"/>
      <c r="H155" s="3"/>
    </row>
    <row r="156" spans="1:8">
      <c r="A156" s="15"/>
      <c r="B156" s="16" t="s">
        <v>10</v>
      </c>
      <c r="C156" s="17">
        <v>0</v>
      </c>
      <c r="D156" s="17">
        <v>0</v>
      </c>
      <c r="E156" s="17">
        <v>0</v>
      </c>
      <c r="F156" s="3"/>
      <c r="G156" s="3"/>
      <c r="H156" s="3"/>
    </row>
    <row r="157" spans="1:8">
      <c r="A157" s="15"/>
      <c r="B157" s="16" t="s">
        <v>11</v>
      </c>
      <c r="C157" s="17">
        <v>0</v>
      </c>
      <c r="D157" s="17">
        <v>0</v>
      </c>
      <c r="E157" s="17">
        <v>0</v>
      </c>
      <c r="F157" s="3"/>
      <c r="G157" s="3"/>
      <c r="H157" s="3"/>
    </row>
    <row r="158" spans="1:8">
      <c r="A158" s="15"/>
      <c r="B158" s="16" t="s">
        <v>7</v>
      </c>
      <c r="C158" s="17">
        <v>0</v>
      </c>
      <c r="D158" s="17">
        <v>0</v>
      </c>
      <c r="E158" s="17">
        <v>0</v>
      </c>
      <c r="F158" s="3"/>
      <c r="G158" s="3"/>
      <c r="H158" s="3"/>
    </row>
    <row r="159" spans="1:8">
      <c r="A159" s="15"/>
      <c r="B159" s="16" t="s">
        <v>8</v>
      </c>
      <c r="C159" s="17">
        <f>SUM(C156:C158)</f>
        <v>0</v>
      </c>
      <c r="D159" s="17">
        <f>SUM(D156:D158)</f>
        <v>0</v>
      </c>
      <c r="E159" s="17">
        <f>SUM(E156:E158)</f>
        <v>0</v>
      </c>
      <c r="F159" s="3"/>
      <c r="G159" s="3"/>
      <c r="H159" s="3"/>
    </row>
    <row r="160" spans="1:8">
      <c r="A160" s="15" t="s">
        <v>12</v>
      </c>
      <c r="B160" s="16"/>
      <c r="C160" s="17"/>
      <c r="D160" s="17"/>
      <c r="E160" s="18"/>
      <c r="F160" s="3"/>
      <c r="G160" s="3"/>
      <c r="H160" s="3"/>
    </row>
    <row r="161" spans="1:8">
      <c r="A161" s="15"/>
      <c r="B161" s="16" t="s">
        <v>13</v>
      </c>
      <c r="C161" s="17">
        <v>80</v>
      </c>
      <c r="D161" s="17">
        <v>150</v>
      </c>
      <c r="E161" s="18">
        <v>150</v>
      </c>
      <c r="F161" s="3"/>
      <c r="G161" s="3"/>
      <c r="H161" s="3"/>
    </row>
    <row r="162" spans="1:8">
      <c r="A162" s="15" t="s">
        <v>46</v>
      </c>
      <c r="B162" s="16" t="s">
        <v>14</v>
      </c>
      <c r="C162" s="17">
        <v>20</v>
      </c>
      <c r="D162" s="17">
        <v>20</v>
      </c>
      <c r="E162" s="18">
        <v>0</v>
      </c>
      <c r="F162" s="3"/>
      <c r="G162" s="3"/>
      <c r="H162" s="3"/>
    </row>
    <row r="163" spans="1:8">
      <c r="A163" s="15"/>
      <c r="B163" s="16" t="s">
        <v>8</v>
      </c>
      <c r="C163" s="17">
        <f>SUM(C161:C162)</f>
        <v>100</v>
      </c>
      <c r="D163" s="17">
        <f>SUM(D161:D162)</f>
        <v>170</v>
      </c>
      <c r="E163" s="17">
        <f>SUM(E161:E162)</f>
        <v>150</v>
      </c>
      <c r="F163" s="3"/>
      <c r="G163" s="3"/>
      <c r="H163" s="3"/>
    </row>
    <row r="164" spans="1:8">
      <c r="A164" s="15" t="s">
        <v>14</v>
      </c>
      <c r="B164" s="16"/>
      <c r="C164" s="17"/>
      <c r="D164" s="17"/>
      <c r="E164" s="18"/>
      <c r="F164" s="3"/>
      <c r="G164" s="3"/>
      <c r="H164" s="3"/>
    </row>
    <row r="165" spans="1:8">
      <c r="A165" s="15"/>
      <c r="B165" s="16" t="s">
        <v>8</v>
      </c>
      <c r="C165" s="17">
        <v>0</v>
      </c>
      <c r="D165" s="17">
        <v>0</v>
      </c>
      <c r="E165" s="17">
        <v>0</v>
      </c>
      <c r="F165" s="3"/>
      <c r="G165" s="3"/>
      <c r="H165" s="3"/>
    </row>
    <row r="166" spans="1:8">
      <c r="A166" s="15" t="s">
        <v>15</v>
      </c>
      <c r="B166" s="16"/>
      <c r="C166" s="17"/>
      <c r="D166" s="17"/>
      <c r="E166" s="17"/>
      <c r="F166" s="3"/>
      <c r="G166" s="3"/>
      <c r="H166" s="3"/>
    </row>
    <row r="167" spans="1:8" ht="13.5" thickBot="1">
      <c r="A167" s="19"/>
      <c r="B167" s="20" t="s">
        <v>8</v>
      </c>
      <c r="C167" s="21">
        <v>0</v>
      </c>
      <c r="D167" s="21">
        <v>0</v>
      </c>
      <c r="E167" s="21">
        <v>0</v>
      </c>
      <c r="F167" s="3"/>
      <c r="G167" s="3"/>
      <c r="H167" s="3"/>
    </row>
    <row r="168" spans="1:8" ht="13.5" thickBot="1">
      <c r="A168" s="22" t="s">
        <v>8</v>
      </c>
      <c r="B168" s="23"/>
      <c r="C168" s="24">
        <f>C154+C159+C163+C165</f>
        <v>5770.84</v>
      </c>
      <c r="D168" s="24">
        <f>D154+D159+D163+D165+D167</f>
        <v>5840.84</v>
      </c>
      <c r="E168" s="24">
        <f>E154+E159+E163+E165+E167</f>
        <v>4150</v>
      </c>
      <c r="F168" s="3"/>
      <c r="G168" s="3"/>
      <c r="H168" s="3"/>
    </row>
    <row r="169" spans="1:8" ht="13.5" thickBot="1">
      <c r="A169" s="2"/>
      <c r="B169" s="6"/>
      <c r="C169" s="4"/>
      <c r="D169" s="4"/>
      <c r="E169" s="4"/>
      <c r="F169" s="3"/>
      <c r="G169" s="3"/>
      <c r="H169" s="3"/>
    </row>
    <row r="170" spans="1:8">
      <c r="A170" s="46" t="s">
        <v>57</v>
      </c>
      <c r="B170" s="46"/>
      <c r="C170" s="46"/>
      <c r="D170" s="46"/>
      <c r="E170" s="46"/>
      <c r="F170" s="3"/>
      <c r="G170" s="3"/>
      <c r="H170" s="3"/>
    </row>
    <row r="171" spans="1:8">
      <c r="A171" s="44" t="s">
        <v>58</v>
      </c>
      <c r="B171" s="44"/>
      <c r="C171" s="44"/>
      <c r="D171" s="44"/>
      <c r="E171" s="44"/>
      <c r="F171" s="3"/>
      <c r="G171" s="3"/>
      <c r="H171" s="3"/>
    </row>
    <row r="172" spans="1:8">
      <c r="A172" s="44" t="s">
        <v>119</v>
      </c>
      <c r="B172" s="44"/>
      <c r="C172" s="44"/>
      <c r="D172" s="44"/>
      <c r="E172" s="44"/>
      <c r="F172" s="3"/>
      <c r="G172" s="3"/>
      <c r="H172" s="3"/>
    </row>
    <row r="173" spans="1:8" ht="29.25" customHeight="1" thickBot="1">
      <c r="A173" s="45" t="s">
        <v>143</v>
      </c>
      <c r="B173" s="45"/>
      <c r="C173" s="45"/>
      <c r="D173" s="45"/>
      <c r="E173" s="45"/>
      <c r="F173" s="3"/>
      <c r="G173" s="3"/>
      <c r="H173" s="3"/>
    </row>
    <row r="174" spans="1:8" ht="56.25" customHeight="1" thickBot="1">
      <c r="A174" s="45" t="s">
        <v>144</v>
      </c>
      <c r="B174" s="45"/>
      <c r="C174" s="45"/>
      <c r="D174" s="45"/>
      <c r="E174" s="45"/>
      <c r="F174" s="3"/>
      <c r="G174" s="3"/>
      <c r="H174" s="3"/>
    </row>
    <row r="175" spans="1:8" ht="13.5" thickBot="1">
      <c r="A175" s="8"/>
      <c r="B175" s="9"/>
      <c r="C175" s="10" t="s">
        <v>0</v>
      </c>
      <c r="D175" s="10" t="s">
        <v>1</v>
      </c>
      <c r="E175" s="11" t="s">
        <v>2</v>
      </c>
      <c r="F175" s="3"/>
      <c r="G175" s="3"/>
      <c r="H175" s="3"/>
    </row>
    <row r="176" spans="1:8">
      <c r="A176" s="12" t="s">
        <v>3</v>
      </c>
      <c r="B176" s="13"/>
      <c r="C176" s="13"/>
      <c r="D176" s="13"/>
      <c r="E176" s="14"/>
      <c r="F176" s="3"/>
      <c r="G176" s="3"/>
      <c r="H176" s="3"/>
    </row>
    <row r="177" spans="1:8">
      <c r="A177" s="15"/>
      <c r="B177" s="16" t="s">
        <v>4</v>
      </c>
      <c r="C177" s="17">
        <v>4000</v>
      </c>
      <c r="D177" s="17">
        <v>0</v>
      </c>
      <c r="E177" s="17">
        <v>4000</v>
      </c>
      <c r="F177" s="3"/>
      <c r="G177" s="3"/>
      <c r="H177" s="3"/>
    </row>
    <row r="178" spans="1:8">
      <c r="A178" s="15"/>
      <c r="B178" s="16" t="s">
        <v>5</v>
      </c>
      <c r="C178" s="17">
        <v>0</v>
      </c>
      <c r="D178" s="17">
        <v>0</v>
      </c>
      <c r="E178" s="17">
        <v>0</v>
      </c>
      <c r="F178" s="3"/>
      <c r="G178" s="3"/>
      <c r="H178" s="3"/>
    </row>
    <row r="179" spans="1:8">
      <c r="A179" s="15"/>
      <c r="B179" s="16" t="s">
        <v>6</v>
      </c>
      <c r="C179" s="17">
        <v>0</v>
      </c>
      <c r="D179" s="17">
        <v>0</v>
      </c>
      <c r="E179" s="17">
        <v>0</v>
      </c>
      <c r="F179" s="3"/>
      <c r="G179" s="3"/>
      <c r="H179" s="3"/>
    </row>
    <row r="180" spans="1:8">
      <c r="A180" s="15"/>
      <c r="B180" s="16" t="s">
        <v>7</v>
      </c>
      <c r="C180" s="17">
        <v>0</v>
      </c>
      <c r="D180" s="17">
        <v>0</v>
      </c>
      <c r="E180" s="17">
        <v>0</v>
      </c>
      <c r="F180" s="3"/>
      <c r="G180" s="3"/>
      <c r="H180" s="3"/>
    </row>
    <row r="181" spans="1:8">
      <c r="A181" s="15"/>
      <c r="B181" s="16" t="s">
        <v>8</v>
      </c>
      <c r="C181" s="17">
        <f>SUM(C177:C180)</f>
        <v>4000</v>
      </c>
      <c r="D181" s="17">
        <f>SUM(D177:D180)</f>
        <v>0</v>
      </c>
      <c r="E181" s="17">
        <f>SUM(E177:E180)</f>
        <v>4000</v>
      </c>
      <c r="F181" s="3"/>
      <c r="G181" s="3"/>
      <c r="H181" s="3"/>
    </row>
    <row r="182" spans="1:8">
      <c r="A182" s="15" t="s">
        <v>9</v>
      </c>
      <c r="B182" s="16"/>
      <c r="C182" s="17"/>
      <c r="D182" s="17"/>
      <c r="E182" s="18"/>
      <c r="F182" s="3"/>
      <c r="G182" s="3"/>
      <c r="H182" s="3"/>
    </row>
    <row r="183" spans="1:8">
      <c r="A183" s="15"/>
      <c r="B183" s="16" t="s">
        <v>10</v>
      </c>
      <c r="C183" s="17">
        <v>0</v>
      </c>
      <c r="D183" s="17">
        <v>0</v>
      </c>
      <c r="E183" s="17">
        <v>0</v>
      </c>
      <c r="F183" s="3"/>
      <c r="G183" s="3"/>
      <c r="H183" s="3"/>
    </row>
    <row r="184" spans="1:8">
      <c r="A184" s="15"/>
      <c r="B184" s="16" t="s">
        <v>11</v>
      </c>
      <c r="C184" s="17">
        <v>0</v>
      </c>
      <c r="D184" s="17">
        <v>0</v>
      </c>
      <c r="E184" s="17">
        <v>0</v>
      </c>
      <c r="F184" s="3"/>
      <c r="G184" s="3"/>
      <c r="H184" s="3"/>
    </row>
    <row r="185" spans="1:8">
      <c r="A185" s="15"/>
      <c r="B185" s="16" t="s">
        <v>7</v>
      </c>
      <c r="C185" s="17">
        <v>0</v>
      </c>
      <c r="D185" s="17">
        <v>0</v>
      </c>
      <c r="E185" s="17">
        <v>0</v>
      </c>
      <c r="F185" s="3"/>
      <c r="G185" s="3"/>
      <c r="H185" s="3"/>
    </row>
    <row r="186" spans="1:8">
      <c r="A186" s="15"/>
      <c r="B186" s="16" t="s">
        <v>8</v>
      </c>
      <c r="C186" s="17">
        <f>SUM(C183:C185)</f>
        <v>0</v>
      </c>
      <c r="D186" s="17">
        <f>SUM(D183:D185)</f>
        <v>0</v>
      </c>
      <c r="E186" s="17">
        <f>SUM(E183:E185)</f>
        <v>0</v>
      </c>
      <c r="F186" s="3"/>
      <c r="G186" s="3"/>
      <c r="H186" s="3"/>
    </row>
    <row r="187" spans="1:8">
      <c r="A187" s="15" t="s">
        <v>12</v>
      </c>
      <c r="B187" s="16"/>
      <c r="C187" s="17"/>
      <c r="D187" s="17"/>
      <c r="E187" s="18"/>
      <c r="F187" s="3"/>
      <c r="G187" s="3"/>
      <c r="H187" s="3"/>
    </row>
    <row r="188" spans="1:8">
      <c r="A188" s="15"/>
      <c r="B188" s="16" t="s">
        <v>13</v>
      </c>
      <c r="C188" s="17">
        <v>0</v>
      </c>
      <c r="D188" s="17">
        <v>0</v>
      </c>
      <c r="E188" s="18">
        <v>0</v>
      </c>
      <c r="F188" s="3"/>
      <c r="G188" s="3"/>
      <c r="H188" s="3"/>
    </row>
    <row r="189" spans="1:8">
      <c r="A189" s="15"/>
      <c r="B189" s="16" t="s">
        <v>14</v>
      </c>
      <c r="C189" s="17">
        <v>0</v>
      </c>
      <c r="D189" s="17">
        <v>0</v>
      </c>
      <c r="E189" s="18">
        <v>0</v>
      </c>
      <c r="F189" s="3"/>
      <c r="G189" s="3"/>
      <c r="H189" s="3"/>
    </row>
    <row r="190" spans="1:8">
      <c r="A190" s="15"/>
      <c r="B190" s="16" t="s">
        <v>8</v>
      </c>
      <c r="C190" s="17">
        <f>SUM(C188:C189)</f>
        <v>0</v>
      </c>
      <c r="D190" s="17">
        <f>SUM(D188:D189)</f>
        <v>0</v>
      </c>
      <c r="E190" s="17">
        <f>SUM(E188:E189)</f>
        <v>0</v>
      </c>
      <c r="F190" s="3"/>
      <c r="G190" s="3"/>
      <c r="H190" s="3"/>
    </row>
    <row r="191" spans="1:8">
      <c r="A191" s="15" t="s">
        <v>14</v>
      </c>
      <c r="B191" s="16"/>
      <c r="C191" s="17"/>
      <c r="D191" s="17"/>
      <c r="E191" s="18"/>
      <c r="F191" s="3"/>
      <c r="G191" s="3"/>
      <c r="H191" s="3"/>
    </row>
    <row r="192" spans="1:8">
      <c r="A192" s="15"/>
      <c r="B192" s="16" t="s">
        <v>8</v>
      </c>
      <c r="C192" s="17">
        <v>0</v>
      </c>
      <c r="D192" s="17">
        <v>0</v>
      </c>
      <c r="E192" s="17">
        <v>0</v>
      </c>
      <c r="F192" s="3"/>
      <c r="G192" s="3"/>
      <c r="H192" s="3"/>
    </row>
    <row r="193" spans="1:8">
      <c r="A193" s="15" t="s">
        <v>15</v>
      </c>
      <c r="B193" s="16"/>
      <c r="C193" s="17"/>
      <c r="D193" s="17"/>
      <c r="E193" s="17"/>
      <c r="F193" s="3"/>
      <c r="G193" s="3"/>
      <c r="H193" s="3"/>
    </row>
    <row r="194" spans="1:8" ht="13.5" thickBot="1">
      <c r="A194" s="19"/>
      <c r="B194" s="20" t="s">
        <v>8</v>
      </c>
      <c r="C194" s="21">
        <v>0</v>
      </c>
      <c r="D194" s="21">
        <v>0</v>
      </c>
      <c r="E194" s="21">
        <v>0</v>
      </c>
      <c r="F194" s="3"/>
      <c r="G194" s="3"/>
      <c r="H194" s="3"/>
    </row>
    <row r="195" spans="1:8" ht="13.5" thickBot="1">
      <c r="A195" s="22" t="s">
        <v>8</v>
      </c>
      <c r="B195" s="23"/>
      <c r="C195" s="24">
        <f>C181+C186+C190+C192</f>
        <v>4000</v>
      </c>
      <c r="D195" s="24">
        <f>D181+D186+D190+D192+D194</f>
        <v>0</v>
      </c>
      <c r="E195" s="24">
        <f>E181+E186+E190+E192+E194</f>
        <v>4000</v>
      </c>
      <c r="F195" s="3"/>
      <c r="G195" s="3"/>
      <c r="H195" s="3"/>
    </row>
    <row r="196" spans="1:8" ht="13.5" thickBot="1">
      <c r="A196" s="2"/>
      <c r="B196" s="6"/>
      <c r="C196" s="4"/>
      <c r="D196" s="4"/>
      <c r="E196" s="4"/>
      <c r="F196" s="3"/>
      <c r="G196" s="3"/>
      <c r="H196" s="3"/>
    </row>
    <row r="197" spans="1:8">
      <c r="A197" s="46" t="s">
        <v>51</v>
      </c>
      <c r="B197" s="46"/>
      <c r="C197" s="46"/>
      <c r="D197" s="46"/>
      <c r="E197" s="46"/>
      <c r="F197" s="3"/>
      <c r="G197" s="3"/>
      <c r="H197" s="3"/>
    </row>
    <row r="198" spans="1:8">
      <c r="A198" s="44" t="s">
        <v>52</v>
      </c>
      <c r="B198" s="44"/>
      <c r="C198" s="44"/>
      <c r="D198" s="44"/>
      <c r="E198" s="44"/>
      <c r="F198" s="3"/>
      <c r="G198" s="3"/>
      <c r="H198" s="3"/>
    </row>
    <row r="199" spans="1:8">
      <c r="A199" s="44" t="s">
        <v>113</v>
      </c>
      <c r="B199" s="44"/>
      <c r="C199" s="44"/>
      <c r="D199" s="44"/>
      <c r="E199" s="44"/>
      <c r="F199" s="3"/>
      <c r="G199" s="3"/>
      <c r="H199" s="3"/>
    </row>
    <row r="200" spans="1:8" ht="30.75" customHeight="1" thickBot="1">
      <c r="A200" s="45" t="s">
        <v>53</v>
      </c>
      <c r="B200" s="45"/>
      <c r="C200" s="45"/>
      <c r="D200" s="45"/>
      <c r="E200" s="45"/>
      <c r="F200" s="3"/>
      <c r="G200" s="3"/>
      <c r="H200" s="3"/>
    </row>
    <row r="201" spans="1:8" ht="54.75" customHeight="1" thickBot="1">
      <c r="A201" s="45" t="s">
        <v>139</v>
      </c>
      <c r="B201" s="45"/>
      <c r="C201" s="45"/>
      <c r="D201" s="45"/>
      <c r="E201" s="45"/>
      <c r="F201" s="3"/>
      <c r="G201" s="3"/>
      <c r="H201" s="3"/>
    </row>
    <row r="202" spans="1:8" ht="13.5" thickBot="1">
      <c r="A202" s="8"/>
      <c r="B202" s="9"/>
      <c r="C202" s="10" t="s">
        <v>0</v>
      </c>
      <c r="D202" s="10" t="s">
        <v>1</v>
      </c>
      <c r="E202" s="11" t="s">
        <v>2</v>
      </c>
      <c r="F202" s="3"/>
      <c r="G202" s="3"/>
      <c r="H202" s="3"/>
    </row>
    <row r="203" spans="1:8">
      <c r="A203" s="12" t="s">
        <v>3</v>
      </c>
      <c r="B203" s="13"/>
      <c r="C203" s="13"/>
      <c r="D203" s="13"/>
      <c r="E203" s="14"/>
      <c r="F203" s="3"/>
      <c r="G203" s="3"/>
      <c r="H203" s="3"/>
    </row>
    <row r="204" spans="1:8">
      <c r="A204" s="15"/>
      <c r="B204" s="16" t="s">
        <v>4</v>
      </c>
      <c r="C204" s="17">
        <v>2000</v>
      </c>
      <c r="D204" s="17">
        <v>0</v>
      </c>
      <c r="E204" s="17">
        <v>0</v>
      </c>
      <c r="F204" s="3"/>
      <c r="G204" s="3"/>
      <c r="H204" s="3"/>
    </row>
    <row r="205" spans="1:8">
      <c r="A205" s="15"/>
      <c r="B205" s="16" t="s">
        <v>5</v>
      </c>
      <c r="C205" s="17">
        <v>595.24</v>
      </c>
      <c r="D205" s="17">
        <v>0</v>
      </c>
      <c r="E205" s="17">
        <v>0</v>
      </c>
      <c r="F205" s="3"/>
      <c r="G205" s="3"/>
      <c r="H205" s="3"/>
    </row>
    <row r="206" spans="1:8">
      <c r="A206" s="15"/>
      <c r="B206" s="16" t="s">
        <v>6</v>
      </c>
      <c r="C206" s="17">
        <v>0</v>
      </c>
      <c r="D206" s="17">
        <v>0</v>
      </c>
      <c r="E206" s="17">
        <v>0</v>
      </c>
      <c r="F206" s="3"/>
      <c r="G206" s="3"/>
      <c r="H206" s="3"/>
    </row>
    <row r="207" spans="1:8">
      <c r="A207" s="15"/>
      <c r="B207" s="16" t="s">
        <v>7</v>
      </c>
      <c r="C207" s="17">
        <v>0</v>
      </c>
      <c r="D207" s="17">
        <v>0</v>
      </c>
      <c r="E207" s="17">
        <v>0</v>
      </c>
      <c r="F207" s="3"/>
      <c r="G207" s="3"/>
      <c r="H207" s="3"/>
    </row>
    <row r="208" spans="1:8">
      <c r="A208" s="15"/>
      <c r="B208" s="16" t="s">
        <v>8</v>
      </c>
      <c r="C208" s="17">
        <f>SUM(C204:C207)</f>
        <v>2595.2399999999998</v>
      </c>
      <c r="D208" s="17">
        <f>SUM(D204:D207)</f>
        <v>0</v>
      </c>
      <c r="E208" s="17">
        <f>SUM(E204:E207)</f>
        <v>0</v>
      </c>
      <c r="F208" s="3"/>
      <c r="G208" s="3"/>
      <c r="H208" s="3"/>
    </row>
    <row r="209" spans="1:8">
      <c r="A209" s="15" t="s">
        <v>9</v>
      </c>
      <c r="B209" s="16"/>
      <c r="C209" s="17"/>
      <c r="D209" s="17"/>
      <c r="E209" s="18"/>
      <c r="F209" s="3"/>
      <c r="G209" s="3"/>
      <c r="H209" s="3"/>
    </row>
    <row r="210" spans="1:8">
      <c r="A210" s="15"/>
      <c r="B210" s="16" t="s">
        <v>10</v>
      </c>
      <c r="C210" s="17">
        <v>0</v>
      </c>
      <c r="D210" s="17">
        <v>0</v>
      </c>
      <c r="E210" s="17">
        <v>0</v>
      </c>
      <c r="F210" s="3"/>
      <c r="G210" s="3"/>
      <c r="H210" s="3"/>
    </row>
    <row r="211" spans="1:8">
      <c r="A211" s="15"/>
      <c r="B211" s="16" t="s">
        <v>11</v>
      </c>
      <c r="C211" s="17">
        <v>0</v>
      </c>
      <c r="D211" s="17">
        <v>0</v>
      </c>
      <c r="E211" s="17">
        <v>0</v>
      </c>
      <c r="F211" s="3"/>
      <c r="G211" s="3"/>
      <c r="H211" s="3"/>
    </row>
    <row r="212" spans="1:8">
      <c r="A212" s="15"/>
      <c r="B212" s="16" t="s">
        <v>7</v>
      </c>
      <c r="C212" s="17">
        <v>0</v>
      </c>
      <c r="D212" s="17">
        <v>0</v>
      </c>
      <c r="E212" s="17">
        <v>0</v>
      </c>
      <c r="F212" s="3"/>
      <c r="G212" s="3"/>
      <c r="H212" s="3"/>
    </row>
    <row r="213" spans="1:8">
      <c r="A213" s="15"/>
      <c r="B213" s="16" t="s">
        <v>8</v>
      </c>
      <c r="C213" s="17">
        <f>SUM(C210:C212)</f>
        <v>0</v>
      </c>
      <c r="D213" s="17">
        <f>SUM(D210:D212)</f>
        <v>0</v>
      </c>
      <c r="E213" s="17">
        <f>SUM(E210:E212)</f>
        <v>0</v>
      </c>
      <c r="F213" s="3"/>
      <c r="G213" s="3"/>
      <c r="H213" s="3"/>
    </row>
    <row r="214" spans="1:8">
      <c r="A214" s="15" t="s">
        <v>12</v>
      </c>
      <c r="B214" s="16"/>
      <c r="C214" s="17"/>
      <c r="D214" s="17"/>
      <c r="E214" s="18"/>
      <c r="F214" s="3"/>
      <c r="G214" s="3"/>
      <c r="H214" s="3"/>
    </row>
    <row r="215" spans="1:8">
      <c r="A215" s="15"/>
      <c r="B215" s="16" t="s">
        <v>13</v>
      </c>
      <c r="C215" s="17">
        <v>150</v>
      </c>
      <c r="D215" s="17">
        <v>0</v>
      </c>
      <c r="E215" s="18">
        <v>0</v>
      </c>
      <c r="F215" s="3"/>
      <c r="G215" s="3"/>
      <c r="H215" s="3"/>
    </row>
    <row r="216" spans="1:8">
      <c r="A216" s="15" t="s">
        <v>46</v>
      </c>
      <c r="B216" s="16" t="s">
        <v>14</v>
      </c>
      <c r="C216" s="17">
        <v>20</v>
      </c>
      <c r="D216" s="17">
        <v>0</v>
      </c>
      <c r="E216" s="18">
        <v>0</v>
      </c>
      <c r="F216" s="3"/>
      <c r="G216" s="3"/>
      <c r="H216" s="3"/>
    </row>
    <row r="217" spans="1:8">
      <c r="A217" s="15"/>
      <c r="B217" s="16" t="s">
        <v>8</v>
      </c>
      <c r="C217" s="17">
        <f>SUM(C215:C216)</f>
        <v>170</v>
      </c>
      <c r="D217" s="17">
        <f>SUM(D215:D216)</f>
        <v>0</v>
      </c>
      <c r="E217" s="17">
        <f>SUM(E215:E216)</f>
        <v>0</v>
      </c>
      <c r="F217" s="3"/>
      <c r="G217" s="3"/>
      <c r="H217" s="3"/>
    </row>
    <row r="218" spans="1:8">
      <c r="A218" s="15" t="s">
        <v>14</v>
      </c>
      <c r="B218" s="16"/>
      <c r="C218" s="17"/>
      <c r="D218" s="17"/>
      <c r="E218" s="18"/>
      <c r="F218" s="3"/>
      <c r="G218" s="3"/>
      <c r="H218" s="3"/>
    </row>
    <row r="219" spans="1:8">
      <c r="A219" s="15"/>
      <c r="B219" s="16" t="s">
        <v>8</v>
      </c>
      <c r="C219" s="17">
        <v>0</v>
      </c>
      <c r="D219" s="17">
        <v>0</v>
      </c>
      <c r="E219" s="17">
        <v>0</v>
      </c>
      <c r="F219" s="3"/>
      <c r="G219" s="3"/>
      <c r="H219" s="3"/>
    </row>
    <row r="220" spans="1:8">
      <c r="A220" s="15" t="s">
        <v>15</v>
      </c>
      <c r="B220" s="16"/>
      <c r="C220" s="17"/>
      <c r="D220" s="17"/>
      <c r="E220" s="17"/>
      <c r="F220" s="3"/>
      <c r="G220" s="3"/>
      <c r="H220" s="3"/>
    </row>
    <row r="221" spans="1:8" ht="13.5" thickBot="1">
      <c r="A221" s="19"/>
      <c r="B221" s="20" t="s">
        <v>8</v>
      </c>
      <c r="C221" s="21">
        <v>0</v>
      </c>
      <c r="D221" s="21">
        <v>0</v>
      </c>
      <c r="E221" s="21">
        <v>0</v>
      </c>
      <c r="F221" s="3"/>
      <c r="G221" s="3"/>
      <c r="H221" s="3"/>
    </row>
    <row r="222" spans="1:8" ht="13.5" thickBot="1">
      <c r="A222" s="22" t="s">
        <v>8</v>
      </c>
      <c r="B222" s="23"/>
      <c r="C222" s="24">
        <f>C208+C213+C217+C219</f>
        <v>2765.24</v>
      </c>
      <c r="D222" s="24">
        <f>D208+D213+D217+D219+D221</f>
        <v>0</v>
      </c>
      <c r="E222" s="24">
        <f>E208+E213+E217+E219+E221</f>
        <v>0</v>
      </c>
      <c r="F222" s="3"/>
      <c r="G222" s="3"/>
      <c r="H222" s="3"/>
    </row>
    <row r="223" spans="1:8" ht="13.5" thickBot="1">
      <c r="A223" s="2"/>
      <c r="B223" s="6"/>
      <c r="C223" s="4"/>
      <c r="D223" s="4"/>
      <c r="E223" s="4"/>
      <c r="F223" s="3"/>
      <c r="G223" s="3"/>
      <c r="H223" s="3"/>
    </row>
    <row r="224" spans="1:8">
      <c r="A224" s="46" t="s">
        <v>79</v>
      </c>
      <c r="B224" s="46"/>
      <c r="C224" s="46"/>
      <c r="D224" s="46"/>
      <c r="E224" s="46"/>
      <c r="F224" s="3"/>
      <c r="G224" s="3"/>
      <c r="H224" s="3"/>
    </row>
    <row r="225" spans="1:8">
      <c r="A225" s="44" t="s">
        <v>81</v>
      </c>
      <c r="B225" s="44"/>
      <c r="C225" s="44"/>
      <c r="D225" s="44"/>
      <c r="E225" s="44"/>
      <c r="F225" s="3"/>
      <c r="G225" s="3"/>
      <c r="H225" s="3"/>
    </row>
    <row r="226" spans="1:8">
      <c r="A226" s="44" t="s">
        <v>119</v>
      </c>
      <c r="B226" s="44"/>
      <c r="C226" s="44"/>
      <c r="D226" s="44"/>
      <c r="E226" s="44"/>
      <c r="F226" s="3"/>
      <c r="G226" s="3"/>
      <c r="H226" s="3"/>
    </row>
    <row r="227" spans="1:8" ht="27" customHeight="1" thickBot="1">
      <c r="A227" s="45" t="s">
        <v>161</v>
      </c>
      <c r="B227" s="45"/>
      <c r="C227" s="45"/>
      <c r="D227" s="45"/>
      <c r="E227" s="45"/>
      <c r="F227" s="3"/>
      <c r="G227" s="3"/>
      <c r="H227" s="3"/>
    </row>
    <row r="228" spans="1:8" ht="56.25" customHeight="1" thickBot="1">
      <c r="A228" s="45" t="s">
        <v>162</v>
      </c>
      <c r="B228" s="45"/>
      <c r="C228" s="45"/>
      <c r="D228" s="45"/>
      <c r="E228" s="45"/>
      <c r="F228" s="3"/>
      <c r="G228" s="3"/>
      <c r="H228" s="3"/>
    </row>
    <row r="229" spans="1:8" ht="13.5" thickBot="1">
      <c r="A229" s="8"/>
      <c r="B229" s="9"/>
      <c r="C229" s="10" t="s">
        <v>0</v>
      </c>
      <c r="D229" s="10" t="s">
        <v>1</v>
      </c>
      <c r="E229" s="11" t="s">
        <v>2</v>
      </c>
      <c r="F229" s="3"/>
      <c r="G229" s="3"/>
      <c r="H229" s="3"/>
    </row>
    <row r="230" spans="1:8">
      <c r="A230" s="12" t="s">
        <v>3</v>
      </c>
      <c r="B230" s="13"/>
      <c r="C230" s="13"/>
      <c r="D230" s="13"/>
      <c r="E230" s="14"/>
      <c r="F230" s="3"/>
      <c r="G230" s="3"/>
      <c r="H230" s="3"/>
    </row>
    <row r="231" spans="1:8">
      <c r="A231" s="15"/>
      <c r="B231" s="16" t="s">
        <v>4</v>
      </c>
      <c r="C231" s="17">
        <v>2500</v>
      </c>
      <c r="D231" s="17">
        <v>2500</v>
      </c>
      <c r="E231" s="17">
        <v>2500</v>
      </c>
      <c r="F231" s="3"/>
      <c r="G231" s="3"/>
      <c r="H231" s="3"/>
    </row>
    <row r="232" spans="1:8">
      <c r="A232" s="15"/>
      <c r="B232" s="16" t="s">
        <v>5</v>
      </c>
      <c r="C232" s="17">
        <v>223</v>
      </c>
      <c r="D232" s="17">
        <v>99.14</v>
      </c>
      <c r="E232" s="17">
        <v>0</v>
      </c>
      <c r="F232" s="3"/>
      <c r="G232" s="3"/>
      <c r="H232" s="3"/>
    </row>
    <row r="233" spans="1:8">
      <c r="A233" s="15"/>
      <c r="B233" s="16" t="s">
        <v>6</v>
      </c>
      <c r="C233" s="17">
        <v>85</v>
      </c>
      <c r="D233" s="17">
        <v>156.04</v>
      </c>
      <c r="E233" s="17">
        <v>0</v>
      </c>
      <c r="F233" s="3"/>
      <c r="G233" s="3"/>
      <c r="H233" s="3"/>
    </row>
    <row r="234" spans="1:8">
      <c r="A234" s="15"/>
      <c r="B234" s="16" t="s">
        <v>7</v>
      </c>
      <c r="C234" s="17">
        <v>0</v>
      </c>
      <c r="D234" s="17">
        <v>60</v>
      </c>
      <c r="E234" s="17">
        <v>0</v>
      </c>
      <c r="F234" s="3"/>
      <c r="G234" s="3"/>
      <c r="H234" s="3"/>
    </row>
    <row r="235" spans="1:8">
      <c r="A235" s="15"/>
      <c r="B235" s="16" t="s">
        <v>8</v>
      </c>
      <c r="C235" s="17">
        <f>SUM(C231:C234)</f>
        <v>2808</v>
      </c>
      <c r="D235" s="17">
        <f>SUM(D231:D234)</f>
        <v>2815.18</v>
      </c>
      <c r="E235" s="17">
        <f>SUM(E231:E234)</f>
        <v>2500</v>
      </c>
      <c r="F235" s="3"/>
      <c r="G235" s="3"/>
      <c r="H235" s="3"/>
    </row>
    <row r="236" spans="1:8">
      <c r="A236" s="15" t="s">
        <v>9</v>
      </c>
      <c r="B236" s="16"/>
      <c r="C236" s="17"/>
      <c r="D236" s="17"/>
      <c r="E236" s="18"/>
      <c r="F236" s="3"/>
      <c r="G236" s="3"/>
      <c r="H236" s="3"/>
    </row>
    <row r="237" spans="1:8">
      <c r="A237" s="15"/>
      <c r="B237" s="16" t="s">
        <v>10</v>
      </c>
      <c r="C237" s="17">
        <v>0</v>
      </c>
      <c r="D237" s="17">
        <v>0</v>
      </c>
      <c r="E237" s="17">
        <v>0</v>
      </c>
      <c r="F237" s="3"/>
      <c r="G237" s="3"/>
      <c r="H237" s="3"/>
    </row>
    <row r="238" spans="1:8">
      <c r="A238" s="15"/>
      <c r="B238" s="16" t="s">
        <v>11</v>
      </c>
      <c r="C238" s="17">
        <v>0</v>
      </c>
      <c r="D238" s="17">
        <v>0</v>
      </c>
      <c r="E238" s="17">
        <v>0</v>
      </c>
      <c r="F238" s="3"/>
      <c r="G238" s="3"/>
      <c r="H238" s="3"/>
    </row>
    <row r="239" spans="1:8">
      <c r="A239" s="15"/>
      <c r="B239" s="16" t="s">
        <v>7</v>
      </c>
      <c r="C239" s="17">
        <v>30</v>
      </c>
      <c r="D239" s="17">
        <v>0</v>
      </c>
      <c r="E239" s="17">
        <v>0</v>
      </c>
      <c r="F239" s="3"/>
      <c r="G239" s="3"/>
      <c r="H239" s="3"/>
    </row>
    <row r="240" spans="1:8">
      <c r="A240" s="15"/>
      <c r="B240" s="16" t="s">
        <v>8</v>
      </c>
      <c r="C240" s="17">
        <f>SUM(C237:C239)</f>
        <v>30</v>
      </c>
      <c r="D240" s="17">
        <f>SUM(D237:D239)</f>
        <v>0</v>
      </c>
      <c r="E240" s="17">
        <f>SUM(E237:E239)</f>
        <v>0</v>
      </c>
      <c r="F240" s="3"/>
      <c r="G240" s="3"/>
      <c r="H240" s="3"/>
    </row>
    <row r="241" spans="1:8">
      <c r="A241" s="15" t="s">
        <v>12</v>
      </c>
      <c r="B241" s="16"/>
      <c r="C241" s="17"/>
      <c r="D241" s="17"/>
      <c r="E241" s="18"/>
      <c r="F241" s="3"/>
      <c r="G241" s="3"/>
      <c r="H241" s="3"/>
    </row>
    <row r="242" spans="1:8">
      <c r="A242" s="15"/>
      <c r="B242" s="16" t="s">
        <v>13</v>
      </c>
      <c r="C242" s="17">
        <v>130</v>
      </c>
      <c r="D242" s="17">
        <v>87</v>
      </c>
      <c r="E242" s="18">
        <v>87</v>
      </c>
      <c r="F242" s="3"/>
      <c r="G242" s="3"/>
      <c r="H242" s="3"/>
    </row>
    <row r="243" spans="1:8">
      <c r="A243" s="15" t="s">
        <v>80</v>
      </c>
      <c r="B243" s="16" t="s">
        <v>14</v>
      </c>
      <c r="C243" s="17">
        <v>15</v>
      </c>
      <c r="D243" s="17">
        <v>0</v>
      </c>
      <c r="E243" s="18">
        <v>0</v>
      </c>
      <c r="F243" s="3"/>
      <c r="G243" s="3"/>
      <c r="H243" s="3"/>
    </row>
    <row r="244" spans="1:8">
      <c r="A244" s="15"/>
      <c r="B244" s="16" t="s">
        <v>8</v>
      </c>
      <c r="C244" s="17">
        <f>SUM(C242:C243)</f>
        <v>145</v>
      </c>
      <c r="D244" s="17">
        <f>SUM(D242:D243)</f>
        <v>87</v>
      </c>
      <c r="E244" s="17">
        <f>SUM(E242:E243)</f>
        <v>87</v>
      </c>
      <c r="F244" s="3"/>
      <c r="G244" s="3"/>
      <c r="H244" s="3"/>
    </row>
    <row r="245" spans="1:8">
      <c r="A245" s="15" t="s">
        <v>14</v>
      </c>
      <c r="B245" s="16"/>
      <c r="C245" s="17"/>
      <c r="D245" s="17"/>
      <c r="E245" s="18"/>
      <c r="F245" s="3"/>
      <c r="G245" s="3"/>
      <c r="H245" s="3"/>
    </row>
    <row r="246" spans="1:8">
      <c r="A246" s="15"/>
      <c r="B246" s="16" t="s">
        <v>8</v>
      </c>
      <c r="C246" s="17">
        <v>0</v>
      </c>
      <c r="D246" s="17">
        <v>0</v>
      </c>
      <c r="E246" s="17">
        <v>0</v>
      </c>
      <c r="F246" s="3"/>
      <c r="G246" s="3"/>
      <c r="H246" s="3"/>
    </row>
    <row r="247" spans="1:8">
      <c r="A247" s="15" t="s">
        <v>15</v>
      </c>
      <c r="B247" s="16"/>
      <c r="C247" s="17"/>
      <c r="D247" s="17"/>
      <c r="E247" s="17"/>
      <c r="F247" s="3"/>
      <c r="G247" s="3"/>
      <c r="H247" s="3"/>
    </row>
    <row r="248" spans="1:8" ht="13.5" thickBot="1">
      <c r="A248" s="19"/>
      <c r="B248" s="20" t="s">
        <v>8</v>
      </c>
      <c r="C248" s="21">
        <v>0</v>
      </c>
      <c r="D248" s="21">
        <v>0</v>
      </c>
      <c r="E248" s="21">
        <v>0</v>
      </c>
      <c r="F248" s="3"/>
      <c r="G248" s="3"/>
      <c r="H248" s="3"/>
    </row>
    <row r="249" spans="1:8" ht="13.5" thickBot="1">
      <c r="A249" s="22" t="s">
        <v>8</v>
      </c>
      <c r="B249" s="23"/>
      <c r="C249" s="24">
        <f>C235+C240+C244+C246</f>
        <v>2983</v>
      </c>
      <c r="D249" s="24">
        <f>D235+D240+D244+D246+D248</f>
        <v>2902.18</v>
      </c>
      <c r="E249" s="24">
        <f>E235+E240+E244+E246+E248</f>
        <v>2587</v>
      </c>
      <c r="F249" s="3"/>
      <c r="G249" s="3"/>
      <c r="H249" s="3"/>
    </row>
    <row r="250" spans="1:8" ht="13.5" thickBot="1">
      <c r="A250" s="2"/>
      <c r="B250" s="6"/>
      <c r="C250" s="4"/>
      <c r="D250" s="4"/>
      <c r="E250" s="4"/>
      <c r="F250" s="3"/>
      <c r="G250" s="3"/>
      <c r="H250" s="3"/>
    </row>
    <row r="251" spans="1:8">
      <c r="A251" s="46" t="s">
        <v>108</v>
      </c>
      <c r="B251" s="46"/>
      <c r="C251" s="46"/>
      <c r="D251" s="46"/>
      <c r="E251" s="46"/>
      <c r="F251" s="3"/>
      <c r="G251" s="3"/>
      <c r="H251" s="3"/>
    </row>
    <row r="252" spans="1:8">
      <c r="A252" s="44" t="s">
        <v>109</v>
      </c>
      <c r="B252" s="44"/>
      <c r="C252" s="44"/>
      <c r="D252" s="44"/>
      <c r="E252" s="44"/>
      <c r="F252" s="3"/>
      <c r="G252" s="3"/>
      <c r="H252" s="3"/>
    </row>
    <row r="253" spans="1:8">
      <c r="A253" s="44" t="s">
        <v>119</v>
      </c>
      <c r="B253" s="44"/>
      <c r="C253" s="44"/>
      <c r="D253" s="44"/>
      <c r="E253" s="44"/>
      <c r="F253" s="3"/>
      <c r="G253" s="3"/>
      <c r="H253" s="3"/>
    </row>
    <row r="254" spans="1:8" ht="13.5" thickBot="1">
      <c r="A254" s="45" t="s">
        <v>110</v>
      </c>
      <c r="B254" s="45"/>
      <c r="C254" s="45"/>
      <c r="D254" s="45"/>
      <c r="E254" s="45"/>
      <c r="F254" s="3"/>
      <c r="G254" s="3"/>
      <c r="H254" s="3"/>
    </row>
    <row r="255" spans="1:8" ht="54" customHeight="1" thickBot="1">
      <c r="A255" s="45" t="s">
        <v>173</v>
      </c>
      <c r="B255" s="45"/>
      <c r="C255" s="45"/>
      <c r="D255" s="45"/>
      <c r="E255" s="45"/>
      <c r="F255" s="3"/>
      <c r="G255" s="3"/>
      <c r="H255" s="3"/>
    </row>
    <row r="256" spans="1:8" ht="13.5" thickBot="1">
      <c r="A256" s="8"/>
      <c r="B256" s="9"/>
      <c r="C256" s="10" t="s">
        <v>0</v>
      </c>
      <c r="D256" s="10" t="s">
        <v>1</v>
      </c>
      <c r="E256" s="11" t="s">
        <v>2</v>
      </c>
      <c r="F256" s="3"/>
      <c r="G256" s="3"/>
      <c r="H256" s="3"/>
    </row>
    <row r="257" spans="1:8">
      <c r="A257" s="12" t="s">
        <v>3</v>
      </c>
      <c r="B257" s="13"/>
      <c r="C257" s="13"/>
      <c r="D257" s="13"/>
      <c r="E257" s="14"/>
      <c r="F257" s="3"/>
      <c r="G257" s="3"/>
      <c r="H257" s="3"/>
    </row>
    <row r="258" spans="1:8">
      <c r="A258" s="15"/>
      <c r="B258" s="16" t="s">
        <v>4</v>
      </c>
      <c r="C258" s="17">
        <v>3000</v>
      </c>
      <c r="D258" s="17">
        <v>0</v>
      </c>
      <c r="E258" s="17">
        <v>0</v>
      </c>
      <c r="F258" s="3"/>
      <c r="G258" s="3"/>
      <c r="H258" s="3"/>
    </row>
    <row r="259" spans="1:8">
      <c r="A259" s="15"/>
      <c r="B259" s="16" t="s">
        <v>5</v>
      </c>
      <c r="C259" s="17">
        <v>0</v>
      </c>
      <c r="D259" s="17">
        <v>0</v>
      </c>
      <c r="E259" s="17">
        <v>0</v>
      </c>
      <c r="F259" s="3"/>
      <c r="G259" s="3"/>
      <c r="H259" s="3"/>
    </row>
    <row r="260" spans="1:8">
      <c r="A260" s="15"/>
      <c r="B260" s="16" t="s">
        <v>6</v>
      </c>
      <c r="C260" s="17">
        <v>0</v>
      </c>
      <c r="D260" s="17">
        <v>0</v>
      </c>
      <c r="E260" s="17">
        <v>0</v>
      </c>
      <c r="F260" s="3"/>
      <c r="G260" s="3"/>
      <c r="H260" s="3"/>
    </row>
    <row r="261" spans="1:8">
      <c r="A261" s="15"/>
      <c r="B261" s="16" t="s">
        <v>7</v>
      </c>
      <c r="C261" s="17">
        <v>0</v>
      </c>
      <c r="D261" s="17">
        <v>0</v>
      </c>
      <c r="E261" s="17">
        <v>0</v>
      </c>
      <c r="F261" s="3"/>
      <c r="G261" s="3"/>
      <c r="H261" s="3"/>
    </row>
    <row r="262" spans="1:8">
      <c r="A262" s="15"/>
      <c r="B262" s="16" t="s">
        <v>8</v>
      </c>
      <c r="C262" s="17">
        <f>SUM(C258:C261)</f>
        <v>3000</v>
      </c>
      <c r="D262" s="17">
        <f>SUM(D258:D261)</f>
        <v>0</v>
      </c>
      <c r="E262" s="17">
        <f>SUM(E258:E261)</f>
        <v>0</v>
      </c>
      <c r="F262" s="3"/>
      <c r="G262" s="3"/>
      <c r="H262" s="3"/>
    </row>
    <row r="263" spans="1:8">
      <c r="A263" s="15" t="s">
        <v>9</v>
      </c>
      <c r="B263" s="16"/>
      <c r="C263" s="17"/>
      <c r="D263" s="17"/>
      <c r="E263" s="18"/>
      <c r="F263" s="3"/>
      <c r="G263" s="3"/>
      <c r="H263" s="3"/>
    </row>
    <row r="264" spans="1:8">
      <c r="A264" s="15"/>
      <c r="B264" s="16" t="s">
        <v>10</v>
      </c>
      <c r="C264" s="17">
        <v>0</v>
      </c>
      <c r="D264" s="17">
        <v>0</v>
      </c>
      <c r="E264" s="17">
        <v>0</v>
      </c>
      <c r="F264" s="3"/>
      <c r="G264" s="3"/>
      <c r="H264" s="3"/>
    </row>
    <row r="265" spans="1:8">
      <c r="A265" s="15"/>
      <c r="B265" s="16" t="s">
        <v>11</v>
      </c>
      <c r="C265" s="17">
        <v>0</v>
      </c>
      <c r="D265" s="17">
        <v>0</v>
      </c>
      <c r="E265" s="17">
        <v>0</v>
      </c>
      <c r="F265" s="3"/>
      <c r="G265" s="3"/>
      <c r="H265" s="3"/>
    </row>
    <row r="266" spans="1:8">
      <c r="A266" s="15"/>
      <c r="B266" s="16" t="s">
        <v>7</v>
      </c>
      <c r="C266" s="17">
        <v>0</v>
      </c>
      <c r="D266" s="17">
        <v>0</v>
      </c>
      <c r="E266" s="17">
        <v>0</v>
      </c>
      <c r="F266" s="3"/>
      <c r="G266" s="3"/>
      <c r="H266" s="3"/>
    </row>
    <row r="267" spans="1:8">
      <c r="A267" s="15"/>
      <c r="B267" s="16" t="s">
        <v>8</v>
      </c>
      <c r="C267" s="17">
        <f>SUM(C264:C266)</f>
        <v>0</v>
      </c>
      <c r="D267" s="17">
        <f>SUM(D264:D266)</f>
        <v>0</v>
      </c>
      <c r="E267" s="17">
        <f>SUM(E264:E266)</f>
        <v>0</v>
      </c>
      <c r="F267" s="3"/>
      <c r="G267" s="3"/>
      <c r="H267" s="3"/>
    </row>
    <row r="268" spans="1:8">
      <c r="A268" s="15" t="s">
        <v>12</v>
      </c>
      <c r="B268" s="16"/>
      <c r="C268" s="17"/>
      <c r="D268" s="17"/>
      <c r="E268" s="18"/>
      <c r="F268" s="3"/>
      <c r="G268" s="3"/>
      <c r="H268" s="3"/>
    </row>
    <row r="269" spans="1:8">
      <c r="A269" s="15"/>
      <c r="B269" s="16" t="s">
        <v>13</v>
      </c>
      <c r="C269" s="17">
        <v>200</v>
      </c>
      <c r="D269" s="17">
        <v>0</v>
      </c>
      <c r="E269" s="18">
        <v>0</v>
      </c>
      <c r="F269" s="3"/>
      <c r="G269" s="3"/>
      <c r="H269" s="3"/>
    </row>
    <row r="270" spans="1:8">
      <c r="A270" s="15"/>
      <c r="B270" s="16" t="s">
        <v>14</v>
      </c>
      <c r="C270" s="17">
        <v>0</v>
      </c>
      <c r="D270" s="17">
        <v>0</v>
      </c>
      <c r="E270" s="18">
        <v>0</v>
      </c>
      <c r="F270" s="3"/>
      <c r="G270" s="3"/>
      <c r="H270" s="3"/>
    </row>
    <row r="271" spans="1:8">
      <c r="A271" s="15"/>
      <c r="B271" s="16" t="s">
        <v>8</v>
      </c>
      <c r="C271" s="17">
        <f>SUM(C269:C270)</f>
        <v>200</v>
      </c>
      <c r="D271" s="17">
        <f>SUM(D269:D270)</f>
        <v>0</v>
      </c>
      <c r="E271" s="17">
        <f>SUM(E269:E270)</f>
        <v>0</v>
      </c>
      <c r="F271" s="3"/>
      <c r="G271" s="3"/>
      <c r="H271" s="3"/>
    </row>
    <row r="272" spans="1:8">
      <c r="A272" s="15" t="s">
        <v>14</v>
      </c>
      <c r="B272" s="16"/>
      <c r="C272" s="17"/>
      <c r="D272" s="17"/>
      <c r="E272" s="18"/>
      <c r="F272" s="3"/>
      <c r="G272" s="3"/>
      <c r="H272" s="3"/>
    </row>
    <row r="273" spans="1:8">
      <c r="A273" s="15"/>
      <c r="B273" s="16" t="s">
        <v>8</v>
      </c>
      <c r="C273" s="17">
        <v>0</v>
      </c>
      <c r="D273" s="17">
        <v>0</v>
      </c>
      <c r="E273" s="17">
        <v>0</v>
      </c>
      <c r="F273" s="3"/>
      <c r="G273" s="3"/>
      <c r="H273" s="3"/>
    </row>
    <row r="274" spans="1:8">
      <c r="A274" s="15" t="s">
        <v>15</v>
      </c>
      <c r="B274" s="16"/>
      <c r="C274" s="17"/>
      <c r="D274" s="17"/>
      <c r="E274" s="17"/>
      <c r="F274" s="3"/>
      <c r="G274" s="3"/>
      <c r="H274" s="3"/>
    </row>
    <row r="275" spans="1:8" ht="13.5" thickBot="1">
      <c r="A275" s="19"/>
      <c r="B275" s="20" t="s">
        <v>8</v>
      </c>
      <c r="C275" s="21">
        <v>0</v>
      </c>
      <c r="D275" s="21">
        <v>0</v>
      </c>
      <c r="E275" s="21">
        <v>0</v>
      </c>
      <c r="F275" s="3"/>
      <c r="G275" s="3"/>
      <c r="H275" s="3"/>
    </row>
    <row r="276" spans="1:8" ht="13.5" thickBot="1">
      <c r="A276" s="22" t="s">
        <v>8</v>
      </c>
      <c r="B276" s="23"/>
      <c r="C276" s="24">
        <f>C262+C267+C271+C273</f>
        <v>3200</v>
      </c>
      <c r="D276" s="24">
        <f>D262+D267+D271+D273+D275</f>
        <v>0</v>
      </c>
      <c r="E276" s="24">
        <f>E262+E267+E271+E273+E275</f>
        <v>0</v>
      </c>
      <c r="F276" s="3"/>
      <c r="G276" s="3"/>
      <c r="H276" s="3"/>
    </row>
    <row r="277" spans="1:8" ht="13.5" thickBot="1">
      <c r="A277" s="2"/>
      <c r="B277" s="6"/>
      <c r="C277" s="4"/>
      <c r="D277" s="4"/>
      <c r="E277" s="4"/>
      <c r="F277" s="3"/>
      <c r="G277" s="3"/>
      <c r="H277" s="3"/>
    </row>
    <row r="278" spans="1:8">
      <c r="A278" s="46" t="s">
        <v>108</v>
      </c>
      <c r="B278" s="46"/>
      <c r="C278" s="46"/>
      <c r="D278" s="46"/>
      <c r="E278" s="46"/>
      <c r="F278" s="3"/>
      <c r="G278" s="3"/>
      <c r="H278" s="3"/>
    </row>
    <row r="279" spans="1:8">
      <c r="A279" s="44" t="s">
        <v>111</v>
      </c>
      <c r="B279" s="44"/>
      <c r="C279" s="44"/>
      <c r="D279" s="44"/>
      <c r="E279" s="44"/>
      <c r="F279" s="3"/>
      <c r="G279" s="3"/>
      <c r="H279" s="3"/>
    </row>
    <row r="280" spans="1:8">
      <c r="A280" s="44" t="s">
        <v>120</v>
      </c>
      <c r="B280" s="44"/>
      <c r="C280" s="44"/>
      <c r="D280" s="44"/>
      <c r="E280" s="44"/>
      <c r="F280" s="3"/>
      <c r="G280" s="3"/>
      <c r="H280" s="3"/>
    </row>
    <row r="281" spans="1:8" ht="29.25" customHeight="1" thickBot="1">
      <c r="A281" s="45" t="s">
        <v>174</v>
      </c>
      <c r="B281" s="45"/>
      <c r="C281" s="45"/>
      <c r="D281" s="45"/>
      <c r="E281" s="45"/>
      <c r="F281" s="3"/>
      <c r="G281" s="3"/>
      <c r="H281" s="3"/>
    </row>
    <row r="282" spans="1:8" ht="31.5" customHeight="1" thickBot="1">
      <c r="A282" s="45" t="s">
        <v>175</v>
      </c>
      <c r="B282" s="45"/>
      <c r="C282" s="45"/>
      <c r="D282" s="45"/>
      <c r="E282" s="45"/>
      <c r="F282" s="3"/>
      <c r="G282" s="3"/>
      <c r="H282" s="3"/>
    </row>
    <row r="283" spans="1:8" ht="13.5" thickBot="1">
      <c r="A283" s="8"/>
      <c r="B283" s="9"/>
      <c r="C283" s="10" t="s">
        <v>0</v>
      </c>
      <c r="D283" s="10" t="s">
        <v>1</v>
      </c>
      <c r="E283" s="11" t="s">
        <v>2</v>
      </c>
      <c r="F283" s="3"/>
      <c r="G283" s="3"/>
      <c r="H283" s="3"/>
    </row>
    <row r="284" spans="1:8">
      <c r="A284" s="12" t="s">
        <v>3</v>
      </c>
      <c r="B284" s="13"/>
      <c r="C284" s="13"/>
      <c r="D284" s="13"/>
      <c r="E284" s="14"/>
      <c r="F284" s="3"/>
      <c r="G284" s="3"/>
      <c r="H284" s="3"/>
    </row>
    <row r="285" spans="1:8">
      <c r="A285" s="15"/>
      <c r="B285" s="16" t="s">
        <v>4</v>
      </c>
      <c r="C285" s="17">
        <v>1500</v>
      </c>
      <c r="D285" s="17">
        <v>0</v>
      </c>
      <c r="E285" s="17">
        <v>0</v>
      </c>
      <c r="F285" s="3"/>
      <c r="G285" s="3"/>
      <c r="H285" s="3"/>
    </row>
    <row r="286" spans="1:8">
      <c r="A286" s="15"/>
      <c r="B286" s="16" t="s">
        <v>5</v>
      </c>
      <c r="C286" s="17">
        <v>400</v>
      </c>
      <c r="D286" s="17">
        <v>0</v>
      </c>
      <c r="E286" s="17">
        <v>0</v>
      </c>
      <c r="F286" s="3"/>
      <c r="G286" s="3"/>
      <c r="H286" s="3"/>
    </row>
    <row r="287" spans="1:8">
      <c r="A287" s="15"/>
      <c r="B287" s="16" t="s">
        <v>6</v>
      </c>
      <c r="C287" s="17">
        <v>100</v>
      </c>
      <c r="D287" s="17">
        <v>0</v>
      </c>
      <c r="E287" s="17">
        <v>0</v>
      </c>
      <c r="F287" s="3"/>
      <c r="G287" s="3"/>
      <c r="H287" s="3"/>
    </row>
    <row r="288" spans="1:8">
      <c r="A288" s="15"/>
      <c r="B288" s="16" t="s">
        <v>7</v>
      </c>
      <c r="C288" s="17">
        <v>0</v>
      </c>
      <c r="D288" s="17">
        <v>0</v>
      </c>
      <c r="E288" s="17">
        <v>0</v>
      </c>
      <c r="F288" s="3"/>
      <c r="G288" s="3"/>
      <c r="H288" s="3"/>
    </row>
    <row r="289" spans="1:8">
      <c r="A289" s="15"/>
      <c r="B289" s="16" t="s">
        <v>8</v>
      </c>
      <c r="C289" s="17">
        <f>SUM(C285:C288)</f>
        <v>2000</v>
      </c>
      <c r="D289" s="17">
        <f>SUM(D285:D288)</f>
        <v>0</v>
      </c>
      <c r="E289" s="17">
        <f>SUM(E285:E288)</f>
        <v>0</v>
      </c>
      <c r="F289" s="3"/>
      <c r="G289" s="3"/>
      <c r="H289" s="3"/>
    </row>
    <row r="290" spans="1:8">
      <c r="A290" s="15" t="s">
        <v>9</v>
      </c>
      <c r="B290" s="16"/>
      <c r="C290" s="17"/>
      <c r="D290" s="17"/>
      <c r="E290" s="18"/>
      <c r="F290" s="3"/>
      <c r="G290" s="3"/>
      <c r="H290" s="3"/>
    </row>
    <row r="291" spans="1:8">
      <c r="A291" s="15"/>
      <c r="B291" s="16" t="s">
        <v>10</v>
      </c>
      <c r="C291" s="17">
        <v>0</v>
      </c>
      <c r="D291" s="17">
        <v>0</v>
      </c>
      <c r="E291" s="17">
        <v>0</v>
      </c>
      <c r="F291" s="3"/>
      <c r="G291" s="3"/>
      <c r="H291" s="3"/>
    </row>
    <row r="292" spans="1:8">
      <c r="A292" s="15"/>
      <c r="B292" s="16" t="s">
        <v>11</v>
      </c>
      <c r="C292" s="17">
        <v>0</v>
      </c>
      <c r="D292" s="17">
        <v>0</v>
      </c>
      <c r="E292" s="17">
        <v>0</v>
      </c>
      <c r="F292" s="3"/>
      <c r="G292" s="3"/>
      <c r="H292" s="3"/>
    </row>
    <row r="293" spans="1:8">
      <c r="A293" s="15"/>
      <c r="B293" s="16" t="s">
        <v>7</v>
      </c>
      <c r="C293" s="17">
        <v>0</v>
      </c>
      <c r="D293" s="17">
        <v>0</v>
      </c>
      <c r="E293" s="17">
        <v>0</v>
      </c>
      <c r="F293" s="3"/>
      <c r="G293" s="3"/>
      <c r="H293" s="3"/>
    </row>
    <row r="294" spans="1:8">
      <c r="A294" s="15"/>
      <c r="B294" s="16" t="s">
        <v>8</v>
      </c>
      <c r="C294" s="17">
        <f>SUM(C291:C293)</f>
        <v>0</v>
      </c>
      <c r="D294" s="17">
        <f>SUM(D291:D293)</f>
        <v>0</v>
      </c>
      <c r="E294" s="17">
        <f>SUM(E291:E293)</f>
        <v>0</v>
      </c>
      <c r="F294" s="3"/>
      <c r="G294" s="3"/>
      <c r="H294" s="3"/>
    </row>
    <row r="295" spans="1:8">
      <c r="A295" s="15" t="s">
        <v>12</v>
      </c>
      <c r="B295" s="16"/>
      <c r="C295" s="17"/>
      <c r="D295" s="17"/>
      <c r="E295" s="18"/>
      <c r="F295" s="3"/>
      <c r="G295" s="3"/>
      <c r="H295" s="3"/>
    </row>
    <row r="296" spans="1:8">
      <c r="A296" s="15"/>
      <c r="B296" s="16" t="s">
        <v>13</v>
      </c>
      <c r="C296" s="17">
        <v>100</v>
      </c>
      <c r="D296" s="17">
        <v>0</v>
      </c>
      <c r="E296" s="18">
        <v>0</v>
      </c>
      <c r="F296" s="3"/>
      <c r="G296" s="3"/>
      <c r="H296" s="3"/>
    </row>
    <row r="297" spans="1:8">
      <c r="A297" s="15" t="s">
        <v>101</v>
      </c>
      <c r="B297" s="16" t="s">
        <v>14</v>
      </c>
      <c r="C297" s="17">
        <v>100</v>
      </c>
      <c r="D297" s="17">
        <v>0</v>
      </c>
      <c r="E297" s="18">
        <v>0</v>
      </c>
      <c r="F297" s="3"/>
      <c r="G297" s="3"/>
      <c r="H297" s="3"/>
    </row>
    <row r="298" spans="1:8">
      <c r="A298" s="15"/>
      <c r="B298" s="16" t="s">
        <v>8</v>
      </c>
      <c r="C298" s="17">
        <f>SUM(C296:C297)</f>
        <v>200</v>
      </c>
      <c r="D298" s="17">
        <f>SUM(D296:D297)</f>
        <v>0</v>
      </c>
      <c r="E298" s="17">
        <f>SUM(E296:E297)</f>
        <v>0</v>
      </c>
      <c r="F298" s="3"/>
      <c r="G298" s="3"/>
      <c r="H298" s="3"/>
    </row>
    <row r="299" spans="1:8">
      <c r="A299" s="15" t="s">
        <v>14</v>
      </c>
      <c r="B299" s="16"/>
      <c r="C299" s="17"/>
      <c r="D299" s="17"/>
      <c r="E299" s="18"/>
      <c r="F299" s="3"/>
      <c r="G299" s="3"/>
      <c r="H299" s="3"/>
    </row>
    <row r="300" spans="1:8">
      <c r="A300" s="15"/>
      <c r="B300" s="16" t="s">
        <v>8</v>
      </c>
      <c r="C300" s="17">
        <v>0</v>
      </c>
      <c r="D300" s="17">
        <v>0</v>
      </c>
      <c r="E300" s="17">
        <v>0</v>
      </c>
      <c r="F300" s="3"/>
      <c r="G300" s="3"/>
      <c r="H300" s="3"/>
    </row>
    <row r="301" spans="1:8">
      <c r="A301" s="15" t="s">
        <v>15</v>
      </c>
      <c r="B301" s="16"/>
      <c r="C301" s="17"/>
      <c r="D301" s="17"/>
      <c r="E301" s="17"/>
      <c r="F301" s="3"/>
      <c r="G301" s="3"/>
      <c r="H301" s="3"/>
    </row>
    <row r="302" spans="1:8" ht="13.5" thickBot="1">
      <c r="A302" s="19"/>
      <c r="B302" s="20" t="s">
        <v>8</v>
      </c>
      <c r="C302" s="21">
        <v>0</v>
      </c>
      <c r="D302" s="21">
        <v>0</v>
      </c>
      <c r="E302" s="21">
        <v>0</v>
      </c>
      <c r="F302" s="3"/>
      <c r="G302" s="3"/>
      <c r="H302" s="3"/>
    </row>
    <row r="303" spans="1:8" ht="13.5" thickBot="1">
      <c r="A303" s="22" t="s">
        <v>8</v>
      </c>
      <c r="B303" s="23"/>
      <c r="C303" s="24">
        <f>C289+C294+C298+C300</f>
        <v>2200</v>
      </c>
      <c r="D303" s="24">
        <f>D289+D294+D298+D300+D302</f>
        <v>0</v>
      </c>
      <c r="E303" s="24">
        <f>E289+E294+E298+E300+E302</f>
        <v>0</v>
      </c>
      <c r="F303" s="3"/>
      <c r="G303" s="3"/>
      <c r="H303" s="3"/>
    </row>
    <row r="304" spans="1:8" ht="13.5" thickBot="1">
      <c r="A304" s="2"/>
      <c r="B304" s="6"/>
      <c r="C304" s="4"/>
      <c r="D304" s="4"/>
      <c r="E304" s="4"/>
      <c r="F304" s="3"/>
      <c r="G304" s="3"/>
      <c r="H304" s="3"/>
    </row>
    <row r="305" spans="1:8">
      <c r="A305" s="46" t="s">
        <v>103</v>
      </c>
      <c r="B305" s="46"/>
      <c r="C305" s="46"/>
      <c r="D305" s="46"/>
      <c r="E305" s="46"/>
      <c r="F305" s="3"/>
      <c r="G305" s="3"/>
      <c r="H305" s="3"/>
    </row>
    <row r="306" spans="1:8">
      <c r="A306" s="44" t="s">
        <v>104</v>
      </c>
      <c r="B306" s="44"/>
      <c r="C306" s="44"/>
      <c r="D306" s="44"/>
      <c r="E306" s="44"/>
      <c r="F306" s="3"/>
      <c r="G306" s="3"/>
      <c r="H306" s="3"/>
    </row>
    <row r="307" spans="1:8">
      <c r="A307" s="44" t="s">
        <v>119</v>
      </c>
      <c r="B307" s="44"/>
      <c r="C307" s="44"/>
      <c r="D307" s="44"/>
      <c r="E307" s="44"/>
      <c r="F307" s="3"/>
      <c r="G307" s="3"/>
      <c r="H307" s="3"/>
    </row>
    <row r="308" spans="1:8" ht="13.5" thickBot="1">
      <c r="A308" s="45" t="s">
        <v>105</v>
      </c>
      <c r="B308" s="45"/>
      <c r="C308" s="45"/>
      <c r="D308" s="45"/>
      <c r="E308" s="45"/>
      <c r="F308" s="3"/>
      <c r="G308" s="3"/>
      <c r="H308" s="3"/>
    </row>
    <row r="309" spans="1:8" ht="55.5" customHeight="1" thickBot="1">
      <c r="A309" s="45" t="s">
        <v>171</v>
      </c>
      <c r="B309" s="45"/>
      <c r="C309" s="45"/>
      <c r="D309" s="45"/>
      <c r="E309" s="45"/>
      <c r="F309" s="3"/>
      <c r="G309" s="3"/>
      <c r="H309" s="3"/>
    </row>
    <row r="310" spans="1:8" ht="13.5" thickBot="1">
      <c r="A310" s="8"/>
      <c r="B310" s="9"/>
      <c r="C310" s="10" t="s">
        <v>0</v>
      </c>
      <c r="D310" s="10" t="s">
        <v>1</v>
      </c>
      <c r="E310" s="11" t="s">
        <v>2</v>
      </c>
      <c r="F310" s="3"/>
      <c r="G310" s="3"/>
      <c r="H310" s="3"/>
    </row>
    <row r="311" spans="1:8">
      <c r="A311" s="12" t="s">
        <v>3</v>
      </c>
      <c r="B311" s="13"/>
      <c r="C311" s="13"/>
      <c r="D311" s="13"/>
      <c r="E311" s="14"/>
      <c r="F311" s="3"/>
      <c r="G311" s="3"/>
      <c r="H311" s="3"/>
    </row>
    <row r="312" spans="1:8">
      <c r="A312" s="15"/>
      <c r="B312" s="16" t="s">
        <v>4</v>
      </c>
      <c r="C312" s="17">
        <v>2500</v>
      </c>
      <c r="D312" s="17">
        <v>0</v>
      </c>
      <c r="E312" s="17">
        <v>2500</v>
      </c>
      <c r="F312" s="3"/>
      <c r="G312" s="3"/>
      <c r="H312" s="3"/>
    </row>
    <row r="313" spans="1:8">
      <c r="A313" s="15"/>
      <c r="B313" s="16" t="s">
        <v>5</v>
      </c>
      <c r="C313" s="17">
        <v>2500</v>
      </c>
      <c r="D313" s="17">
        <v>0</v>
      </c>
      <c r="E313" s="17">
        <v>2500</v>
      </c>
      <c r="F313" s="3"/>
      <c r="G313" s="3"/>
      <c r="H313" s="3"/>
    </row>
    <row r="314" spans="1:8">
      <c r="A314" s="15"/>
      <c r="B314" s="16" t="s">
        <v>6</v>
      </c>
      <c r="C314" s="17">
        <v>0</v>
      </c>
      <c r="D314" s="17">
        <v>0</v>
      </c>
      <c r="E314" s="17">
        <v>0</v>
      </c>
      <c r="F314" s="3"/>
      <c r="G314" s="3"/>
      <c r="H314" s="3"/>
    </row>
    <row r="315" spans="1:8">
      <c r="A315" s="15"/>
      <c r="B315" s="16" t="s">
        <v>7</v>
      </c>
      <c r="C315" s="17">
        <v>0</v>
      </c>
      <c r="D315" s="17">
        <v>0</v>
      </c>
      <c r="E315" s="17">
        <v>0</v>
      </c>
      <c r="F315" s="3"/>
      <c r="G315" s="3"/>
      <c r="H315" s="3"/>
    </row>
    <row r="316" spans="1:8">
      <c r="A316" s="15"/>
      <c r="B316" s="16" t="s">
        <v>8</v>
      </c>
      <c r="C316" s="17">
        <f>SUM(C312:C315)</f>
        <v>5000</v>
      </c>
      <c r="D316" s="17">
        <f>SUM(D312:D315)</f>
        <v>0</v>
      </c>
      <c r="E316" s="17">
        <f>SUM(E312:E315)</f>
        <v>5000</v>
      </c>
      <c r="F316" s="3"/>
      <c r="G316" s="3"/>
      <c r="H316" s="3"/>
    </row>
    <row r="317" spans="1:8">
      <c r="A317" s="15" t="s">
        <v>9</v>
      </c>
      <c r="B317" s="16"/>
      <c r="C317" s="17"/>
      <c r="D317" s="17"/>
      <c r="E317" s="18"/>
      <c r="F317" s="3"/>
      <c r="G317" s="3"/>
      <c r="H317" s="3"/>
    </row>
    <row r="318" spans="1:8">
      <c r="A318" s="15"/>
      <c r="B318" s="16" t="s">
        <v>10</v>
      </c>
      <c r="C318" s="17">
        <v>0</v>
      </c>
      <c r="D318" s="17">
        <v>0</v>
      </c>
      <c r="E318" s="17">
        <v>0</v>
      </c>
      <c r="F318" s="3"/>
      <c r="G318" s="3"/>
      <c r="H318" s="3"/>
    </row>
    <row r="319" spans="1:8">
      <c r="A319" s="15"/>
      <c r="B319" s="16" t="s">
        <v>11</v>
      </c>
      <c r="C319" s="17">
        <v>0</v>
      </c>
      <c r="D319" s="17">
        <v>0</v>
      </c>
      <c r="E319" s="17">
        <v>0</v>
      </c>
      <c r="F319" s="3"/>
      <c r="G319" s="3"/>
      <c r="H319" s="3"/>
    </row>
    <row r="320" spans="1:8">
      <c r="A320" s="15"/>
      <c r="B320" s="16" t="s">
        <v>7</v>
      </c>
      <c r="C320" s="17">
        <v>0</v>
      </c>
      <c r="D320" s="17">
        <v>0</v>
      </c>
      <c r="E320" s="17">
        <v>0</v>
      </c>
      <c r="F320" s="3"/>
      <c r="G320" s="3"/>
      <c r="H320" s="3"/>
    </row>
    <row r="321" spans="1:8">
      <c r="A321" s="15"/>
      <c r="B321" s="16" t="s">
        <v>8</v>
      </c>
      <c r="C321" s="17">
        <f>SUM(C318:C320)</f>
        <v>0</v>
      </c>
      <c r="D321" s="17">
        <f>SUM(D318:D320)</f>
        <v>0</v>
      </c>
      <c r="E321" s="17">
        <f>SUM(E318:E320)</f>
        <v>0</v>
      </c>
      <c r="F321" s="3"/>
      <c r="G321" s="3"/>
      <c r="H321" s="3"/>
    </row>
    <row r="322" spans="1:8">
      <c r="A322" s="15" t="s">
        <v>12</v>
      </c>
      <c r="B322" s="16"/>
      <c r="C322" s="17"/>
      <c r="D322" s="17"/>
      <c r="E322" s="18"/>
      <c r="F322" s="3"/>
      <c r="G322" s="3"/>
      <c r="H322" s="3"/>
    </row>
    <row r="323" spans="1:8">
      <c r="A323" s="15"/>
      <c r="B323" s="16" t="s">
        <v>13</v>
      </c>
      <c r="C323" s="17">
        <v>0</v>
      </c>
      <c r="D323" s="17">
        <v>0</v>
      </c>
      <c r="E323" s="18">
        <v>0</v>
      </c>
      <c r="F323" s="3"/>
      <c r="G323" s="3"/>
      <c r="H323" s="3"/>
    </row>
    <row r="324" spans="1:8">
      <c r="A324" s="15"/>
      <c r="B324" s="16" t="s">
        <v>14</v>
      </c>
      <c r="C324" s="17">
        <v>0</v>
      </c>
      <c r="D324" s="17">
        <v>0</v>
      </c>
      <c r="E324" s="18">
        <v>0</v>
      </c>
      <c r="F324" s="3"/>
      <c r="G324" s="3"/>
      <c r="H324" s="3"/>
    </row>
    <row r="325" spans="1:8">
      <c r="A325" s="15"/>
      <c r="B325" s="16" t="s">
        <v>8</v>
      </c>
      <c r="C325" s="17">
        <f>SUM(C323:C324)</f>
        <v>0</v>
      </c>
      <c r="D325" s="17">
        <f>SUM(D323:D324)</f>
        <v>0</v>
      </c>
      <c r="E325" s="17">
        <f>SUM(E323:E324)</f>
        <v>0</v>
      </c>
      <c r="F325" s="3"/>
      <c r="G325" s="3"/>
      <c r="H325" s="3"/>
    </row>
    <row r="326" spans="1:8">
      <c r="A326" s="15" t="s">
        <v>14</v>
      </c>
      <c r="B326" s="16"/>
      <c r="C326" s="17"/>
      <c r="D326" s="17"/>
      <c r="E326" s="18"/>
      <c r="F326" s="3"/>
      <c r="G326" s="3"/>
      <c r="H326" s="3"/>
    </row>
    <row r="327" spans="1:8">
      <c r="A327" s="15"/>
      <c r="B327" s="16" t="s">
        <v>8</v>
      </c>
      <c r="C327" s="17">
        <v>0</v>
      </c>
      <c r="D327" s="17">
        <v>0</v>
      </c>
      <c r="E327" s="17">
        <v>0</v>
      </c>
      <c r="F327" s="3"/>
      <c r="G327" s="3"/>
      <c r="H327" s="3"/>
    </row>
    <row r="328" spans="1:8">
      <c r="A328" s="15" t="s">
        <v>15</v>
      </c>
      <c r="B328" s="16"/>
      <c r="C328" s="17"/>
      <c r="D328" s="17"/>
      <c r="E328" s="17"/>
      <c r="F328" s="3"/>
      <c r="G328" s="3"/>
      <c r="H328" s="3"/>
    </row>
    <row r="329" spans="1:8" ht="13.5" thickBot="1">
      <c r="A329" s="19"/>
      <c r="B329" s="20" t="s">
        <v>8</v>
      </c>
      <c r="C329" s="21">
        <v>0</v>
      </c>
      <c r="D329" s="21">
        <v>0</v>
      </c>
      <c r="E329" s="21">
        <v>0</v>
      </c>
      <c r="F329" s="3"/>
      <c r="G329" s="3"/>
      <c r="H329" s="3"/>
    </row>
    <row r="330" spans="1:8" ht="13.5" thickBot="1">
      <c r="A330" s="22" t="s">
        <v>8</v>
      </c>
      <c r="B330" s="23"/>
      <c r="C330" s="24">
        <f>C316+C321+C325+C327</f>
        <v>5000</v>
      </c>
      <c r="D330" s="24">
        <f>D316+D321+D325+D327+D329</f>
        <v>0</v>
      </c>
      <c r="E330" s="24">
        <f>E316+E321+E325+E327+E329</f>
        <v>5000</v>
      </c>
      <c r="F330" s="3"/>
      <c r="G330" s="3"/>
      <c r="H330" s="3"/>
    </row>
    <row r="331" spans="1:8" ht="13.5" thickBot="1">
      <c r="A331" s="26"/>
      <c r="B331" s="26"/>
      <c r="C331" s="27"/>
      <c r="D331" s="27"/>
      <c r="E331" s="27"/>
      <c r="F331" s="3"/>
      <c r="G331" s="3"/>
      <c r="H331" s="3"/>
    </row>
    <row r="332" spans="1:8">
      <c r="A332" s="46" t="s">
        <v>39</v>
      </c>
      <c r="B332" s="46"/>
      <c r="C332" s="46"/>
      <c r="D332" s="46"/>
      <c r="E332" s="46"/>
      <c r="F332" s="3"/>
      <c r="G332" s="3"/>
      <c r="H332" s="3"/>
    </row>
    <row r="333" spans="1:8">
      <c r="A333" s="44" t="s">
        <v>40</v>
      </c>
      <c r="B333" s="44"/>
      <c r="C333" s="44"/>
      <c r="D333" s="44"/>
      <c r="E333" s="44"/>
      <c r="F333" s="3"/>
      <c r="G333" s="3"/>
      <c r="H333" s="3"/>
    </row>
    <row r="334" spans="1:8">
      <c r="A334" s="44" t="s">
        <v>113</v>
      </c>
      <c r="B334" s="44"/>
      <c r="C334" s="44"/>
      <c r="D334" s="44"/>
      <c r="E334" s="44"/>
      <c r="F334" s="3"/>
      <c r="G334" s="3"/>
      <c r="H334" s="3"/>
    </row>
    <row r="335" spans="1:8" ht="40.5" customHeight="1" thickBot="1">
      <c r="A335" s="45" t="s">
        <v>124</v>
      </c>
      <c r="B335" s="45"/>
      <c r="C335" s="45"/>
      <c r="D335" s="45"/>
      <c r="E335" s="45"/>
      <c r="F335" s="3"/>
      <c r="G335" s="3"/>
      <c r="H335" s="3"/>
    </row>
    <row r="336" spans="1:8" ht="13.5" thickBot="1">
      <c r="A336" s="45"/>
      <c r="B336" s="45"/>
      <c r="C336" s="45"/>
      <c r="D336" s="45"/>
      <c r="E336" s="45"/>
      <c r="F336" s="3"/>
      <c r="G336" s="3"/>
      <c r="H336" s="3"/>
    </row>
    <row r="337" spans="1:8" ht="13.5" customHeight="1" thickBot="1">
      <c r="A337" s="8"/>
      <c r="B337" s="9"/>
      <c r="C337" s="10" t="s">
        <v>0</v>
      </c>
      <c r="D337" s="10" t="s">
        <v>1</v>
      </c>
      <c r="E337" s="11" t="s">
        <v>2</v>
      </c>
      <c r="F337" s="3"/>
      <c r="G337" s="3"/>
      <c r="H337" s="3"/>
    </row>
    <row r="338" spans="1:8">
      <c r="A338" s="12" t="s">
        <v>3</v>
      </c>
      <c r="B338" s="13"/>
      <c r="C338" s="13"/>
      <c r="D338" s="13"/>
      <c r="E338" s="14"/>
      <c r="F338" s="3"/>
      <c r="G338" s="3"/>
      <c r="H338" s="3"/>
    </row>
    <row r="339" spans="1:8">
      <c r="A339" s="15"/>
      <c r="B339" s="16" t="s">
        <v>4</v>
      </c>
      <c r="C339" s="17">
        <v>0</v>
      </c>
      <c r="D339" s="17">
        <v>0</v>
      </c>
      <c r="E339" s="17">
        <v>0</v>
      </c>
      <c r="F339" s="3"/>
      <c r="G339" s="3"/>
      <c r="H339" s="3"/>
    </row>
    <row r="340" spans="1:8">
      <c r="A340" s="15"/>
      <c r="B340" s="16" t="s">
        <v>5</v>
      </c>
      <c r="C340" s="17">
        <v>0</v>
      </c>
      <c r="D340" s="17">
        <v>0</v>
      </c>
      <c r="E340" s="17">
        <v>0</v>
      </c>
      <c r="F340" s="3"/>
      <c r="G340" s="3"/>
      <c r="H340" s="3"/>
    </row>
    <row r="341" spans="1:8">
      <c r="A341" s="15"/>
      <c r="B341" s="16" t="s">
        <v>6</v>
      </c>
      <c r="C341" s="17">
        <v>0</v>
      </c>
      <c r="D341" s="17">
        <v>0</v>
      </c>
      <c r="E341" s="17">
        <v>0</v>
      </c>
      <c r="F341" s="3"/>
      <c r="G341" s="3"/>
      <c r="H341" s="3"/>
    </row>
    <row r="342" spans="1:8">
      <c r="A342" s="15"/>
      <c r="B342" s="16" t="s">
        <v>7</v>
      </c>
      <c r="C342" s="17">
        <v>0</v>
      </c>
      <c r="D342" s="17">
        <v>0</v>
      </c>
      <c r="E342" s="17">
        <v>0</v>
      </c>
      <c r="F342" s="3"/>
      <c r="G342" s="3"/>
      <c r="H342" s="3"/>
    </row>
    <row r="343" spans="1:8">
      <c r="A343" s="15"/>
      <c r="B343" s="16" t="s">
        <v>8</v>
      </c>
      <c r="C343" s="17">
        <f>SUM(C339:C342)</f>
        <v>0</v>
      </c>
      <c r="D343" s="17">
        <f>SUM(D339:D342)</f>
        <v>0</v>
      </c>
      <c r="E343" s="17">
        <f>SUM(E339:E342)</f>
        <v>0</v>
      </c>
      <c r="F343" s="3"/>
      <c r="G343" s="3"/>
      <c r="H343" s="3"/>
    </row>
    <row r="344" spans="1:8">
      <c r="A344" s="15" t="s">
        <v>9</v>
      </c>
      <c r="B344" s="16"/>
      <c r="C344" s="17"/>
      <c r="D344" s="17"/>
      <c r="E344" s="18"/>
      <c r="F344" s="3"/>
      <c r="G344" s="3"/>
      <c r="H344" s="3"/>
    </row>
    <row r="345" spans="1:8">
      <c r="A345" s="15"/>
      <c r="B345" s="16" t="s">
        <v>10</v>
      </c>
      <c r="C345" s="17">
        <v>200.2</v>
      </c>
      <c r="D345" s="17">
        <v>0</v>
      </c>
      <c r="E345" s="17">
        <v>0</v>
      </c>
      <c r="F345" s="3"/>
      <c r="G345" s="3"/>
      <c r="H345" s="3"/>
    </row>
    <row r="346" spans="1:8">
      <c r="A346" s="15"/>
      <c r="B346" s="16" t="s">
        <v>11</v>
      </c>
      <c r="C346" s="17">
        <v>0</v>
      </c>
      <c r="D346" s="17">
        <v>0</v>
      </c>
      <c r="E346" s="17">
        <v>0</v>
      </c>
      <c r="F346" s="3"/>
      <c r="G346" s="3"/>
      <c r="H346" s="3"/>
    </row>
    <row r="347" spans="1:8">
      <c r="A347" s="15"/>
      <c r="B347" s="16" t="s">
        <v>7</v>
      </c>
      <c r="C347" s="17">
        <v>0</v>
      </c>
      <c r="D347" s="17">
        <v>0</v>
      </c>
      <c r="E347" s="17">
        <v>0</v>
      </c>
      <c r="F347" s="3"/>
      <c r="G347" s="3"/>
      <c r="H347" s="3"/>
    </row>
    <row r="348" spans="1:8">
      <c r="A348" s="15"/>
      <c r="B348" s="16" t="s">
        <v>8</v>
      </c>
      <c r="C348" s="17">
        <f>SUM(C345:C347)</f>
        <v>200.2</v>
      </c>
      <c r="D348" s="17">
        <f>SUM(D345:D347)</f>
        <v>0</v>
      </c>
      <c r="E348" s="17">
        <f>SUM(E345:E347)</f>
        <v>0</v>
      </c>
      <c r="F348" s="3"/>
      <c r="G348" s="3"/>
      <c r="H348" s="3"/>
    </row>
    <row r="349" spans="1:8">
      <c r="A349" s="15" t="s">
        <v>12</v>
      </c>
      <c r="B349" s="16"/>
      <c r="C349" s="17"/>
      <c r="D349" s="17"/>
      <c r="E349" s="18"/>
      <c r="F349" s="3"/>
      <c r="G349" s="3"/>
      <c r="H349" s="3"/>
    </row>
    <row r="350" spans="1:8">
      <c r="A350" s="15"/>
      <c r="B350" s="16" t="s">
        <v>13</v>
      </c>
      <c r="C350" s="17">
        <v>70</v>
      </c>
      <c r="D350" s="17">
        <v>0</v>
      </c>
      <c r="E350" s="18">
        <v>0</v>
      </c>
      <c r="F350" s="3"/>
      <c r="G350" s="3"/>
      <c r="H350" s="3"/>
    </row>
    <row r="351" spans="1:8">
      <c r="A351" s="15"/>
      <c r="B351" s="16" t="s">
        <v>14</v>
      </c>
      <c r="C351" s="17">
        <v>0</v>
      </c>
      <c r="D351" s="17">
        <v>0</v>
      </c>
      <c r="E351" s="18">
        <v>0</v>
      </c>
      <c r="F351" s="3"/>
      <c r="G351" s="3"/>
      <c r="H351" s="3"/>
    </row>
    <row r="352" spans="1:8">
      <c r="A352" s="15"/>
      <c r="B352" s="16" t="s">
        <v>8</v>
      </c>
      <c r="C352" s="17">
        <f>SUM(C350:C351)</f>
        <v>70</v>
      </c>
      <c r="D352" s="17">
        <f>SUM(D350:D351)</f>
        <v>0</v>
      </c>
      <c r="E352" s="17">
        <f>SUM(E350:E351)</f>
        <v>0</v>
      </c>
      <c r="F352" s="3"/>
      <c r="G352" s="3"/>
      <c r="H352" s="3"/>
    </row>
    <row r="353" spans="1:8">
      <c r="A353" s="15" t="s">
        <v>14</v>
      </c>
      <c r="B353" s="16"/>
      <c r="C353" s="17"/>
      <c r="D353" s="17"/>
      <c r="E353" s="18"/>
      <c r="F353" s="3"/>
      <c r="G353" s="3"/>
      <c r="H353" s="3"/>
    </row>
    <row r="354" spans="1:8">
      <c r="A354" s="15"/>
      <c r="B354" s="16" t="s">
        <v>8</v>
      </c>
      <c r="C354" s="17">
        <v>0</v>
      </c>
      <c r="D354" s="17">
        <v>0</v>
      </c>
      <c r="E354" s="17">
        <v>0</v>
      </c>
      <c r="F354" s="3"/>
      <c r="G354" s="3"/>
      <c r="H354" s="3"/>
    </row>
    <row r="355" spans="1:8">
      <c r="A355" s="15" t="s">
        <v>15</v>
      </c>
      <c r="B355" s="16"/>
      <c r="C355" s="17"/>
      <c r="D355" s="17"/>
      <c r="E355" s="17"/>
      <c r="F355" s="3"/>
      <c r="G355" s="3"/>
      <c r="H355" s="3"/>
    </row>
    <row r="356" spans="1:8" ht="13.5" thickBot="1">
      <c r="A356" s="19"/>
      <c r="B356" s="20" t="s">
        <v>8</v>
      </c>
      <c r="C356" s="21">
        <v>0</v>
      </c>
      <c r="D356" s="21">
        <v>0</v>
      </c>
      <c r="E356" s="21">
        <v>0</v>
      </c>
      <c r="F356" s="3"/>
      <c r="G356" s="3"/>
      <c r="H356" s="3"/>
    </row>
    <row r="357" spans="1:8" ht="13.5" thickBot="1">
      <c r="A357" s="22" t="s">
        <v>8</v>
      </c>
      <c r="B357" s="23"/>
      <c r="C357" s="24">
        <f>C343+C348+C352+C354</f>
        <v>270.2</v>
      </c>
      <c r="D357" s="24">
        <f>D343+D348+D352+D354+D356</f>
        <v>0</v>
      </c>
      <c r="E357" s="24">
        <f>E343+E348+E352+E354+E356</f>
        <v>0</v>
      </c>
      <c r="F357" s="3"/>
      <c r="G357" s="3"/>
      <c r="H357" s="3"/>
    </row>
    <row r="358" spans="1:8" ht="13.5" thickBot="1">
      <c r="A358" s="2"/>
      <c r="B358" s="3"/>
      <c r="C358" s="3"/>
      <c r="D358" s="3"/>
      <c r="E358" s="3"/>
      <c r="F358" s="3"/>
      <c r="G358" s="3"/>
      <c r="H358" s="3"/>
    </row>
    <row r="359" spans="1:8">
      <c r="A359" s="59" t="s">
        <v>17</v>
      </c>
      <c r="B359" s="60"/>
      <c r="C359" s="60"/>
      <c r="D359" s="60"/>
      <c r="E359" s="61"/>
    </row>
    <row r="360" spans="1:8">
      <c r="A360" s="51" t="s">
        <v>56</v>
      </c>
      <c r="B360" s="52"/>
      <c r="C360" s="52"/>
      <c r="D360" s="52"/>
      <c r="E360" s="53"/>
    </row>
    <row r="361" spans="1:8">
      <c r="A361" s="51" t="s">
        <v>119</v>
      </c>
      <c r="B361" s="52"/>
      <c r="C361" s="52"/>
      <c r="D361" s="52"/>
      <c r="E361" s="53"/>
    </row>
    <row r="362" spans="1:8" ht="13.5" thickBot="1">
      <c r="A362" s="48" t="s">
        <v>129</v>
      </c>
      <c r="B362" s="49"/>
      <c r="C362" s="49"/>
      <c r="D362" s="49"/>
      <c r="E362" s="50"/>
    </row>
    <row r="363" spans="1:8" ht="56.25" customHeight="1" thickBot="1">
      <c r="A363" s="54" t="s">
        <v>140</v>
      </c>
      <c r="B363" s="55"/>
      <c r="C363" s="55"/>
      <c r="D363" s="55"/>
      <c r="E363" s="56"/>
    </row>
    <row r="364" spans="1:8" ht="13.5" thickBot="1">
      <c r="A364" s="8"/>
      <c r="B364" s="9"/>
      <c r="C364" s="10" t="s">
        <v>0</v>
      </c>
      <c r="D364" s="10" t="s">
        <v>1</v>
      </c>
      <c r="E364" s="11" t="s">
        <v>2</v>
      </c>
    </row>
    <row r="365" spans="1:8">
      <c r="A365" s="12" t="s">
        <v>3</v>
      </c>
      <c r="B365" s="13"/>
      <c r="C365" s="13"/>
      <c r="D365" s="13"/>
      <c r="E365" s="14"/>
    </row>
    <row r="366" spans="1:8">
      <c r="A366" s="15"/>
      <c r="B366" s="16" t="s">
        <v>4</v>
      </c>
      <c r="C366" s="17">
        <v>0</v>
      </c>
      <c r="D366" s="17">
        <v>0</v>
      </c>
      <c r="E366" s="17">
        <v>0</v>
      </c>
    </row>
    <row r="367" spans="1:8">
      <c r="A367" s="15"/>
      <c r="B367" s="16" t="s">
        <v>5</v>
      </c>
      <c r="C367" s="17">
        <v>0</v>
      </c>
      <c r="D367" s="17">
        <v>0</v>
      </c>
      <c r="E367" s="17">
        <v>0</v>
      </c>
    </row>
    <row r="368" spans="1:8">
      <c r="A368" s="15"/>
      <c r="B368" s="16" t="s">
        <v>6</v>
      </c>
      <c r="C368" s="17">
        <v>0</v>
      </c>
      <c r="D368" s="17">
        <v>0</v>
      </c>
      <c r="E368" s="17">
        <v>0</v>
      </c>
    </row>
    <row r="369" spans="1:5">
      <c r="A369" s="15"/>
      <c r="B369" s="16" t="s">
        <v>7</v>
      </c>
      <c r="C369" s="17">
        <v>0</v>
      </c>
      <c r="D369" s="17">
        <v>0</v>
      </c>
      <c r="E369" s="17">
        <v>0</v>
      </c>
    </row>
    <row r="370" spans="1:5">
      <c r="A370" s="15"/>
      <c r="B370" s="16" t="s">
        <v>8</v>
      </c>
      <c r="C370" s="17">
        <f>SUM(C366:C369)</f>
        <v>0</v>
      </c>
      <c r="D370" s="17">
        <f>SUM(D366:D369)</f>
        <v>0</v>
      </c>
      <c r="E370" s="17">
        <f>SUM(E366:E369)</f>
        <v>0</v>
      </c>
    </row>
    <row r="371" spans="1:5">
      <c r="A371" s="15" t="s">
        <v>9</v>
      </c>
      <c r="B371" s="16"/>
      <c r="C371" s="17"/>
      <c r="D371" s="17"/>
      <c r="E371" s="18"/>
    </row>
    <row r="372" spans="1:5">
      <c r="A372" s="15"/>
      <c r="B372" s="16" t="s">
        <v>10</v>
      </c>
      <c r="C372" s="17">
        <v>0</v>
      </c>
      <c r="D372" s="17">
        <v>0</v>
      </c>
      <c r="E372" s="17">
        <v>0</v>
      </c>
    </row>
    <row r="373" spans="1:5">
      <c r="A373" s="15"/>
      <c r="B373" s="16" t="s">
        <v>11</v>
      </c>
      <c r="C373" s="17">
        <v>0</v>
      </c>
      <c r="D373" s="17">
        <v>0</v>
      </c>
      <c r="E373" s="17">
        <v>0</v>
      </c>
    </row>
    <row r="374" spans="1:5">
      <c r="A374" s="15"/>
      <c r="B374" s="16" t="s">
        <v>7</v>
      </c>
      <c r="C374" s="17">
        <v>0</v>
      </c>
      <c r="D374" s="17">
        <v>0</v>
      </c>
      <c r="E374" s="17">
        <v>0</v>
      </c>
    </row>
    <row r="375" spans="1:5">
      <c r="A375" s="15"/>
      <c r="B375" s="16" t="s">
        <v>8</v>
      </c>
      <c r="C375" s="17">
        <f>SUM(C372:C374)</f>
        <v>0</v>
      </c>
      <c r="D375" s="17">
        <f>SUM(D372:D374)</f>
        <v>0</v>
      </c>
      <c r="E375" s="17">
        <f>SUM(E372:E374)</f>
        <v>0</v>
      </c>
    </row>
    <row r="376" spans="1:5">
      <c r="A376" s="15" t="s">
        <v>12</v>
      </c>
      <c r="B376" s="16"/>
      <c r="C376" s="17"/>
      <c r="D376" s="17"/>
      <c r="E376" s="18"/>
    </row>
    <row r="377" spans="1:5">
      <c r="A377" s="15"/>
      <c r="B377" s="16" t="s">
        <v>13</v>
      </c>
      <c r="C377" s="17">
        <v>540</v>
      </c>
      <c r="D377" s="17">
        <v>0</v>
      </c>
      <c r="E377" s="18">
        <v>420</v>
      </c>
    </row>
    <row r="378" spans="1:5">
      <c r="A378" s="15"/>
      <c r="B378" s="16" t="s">
        <v>14</v>
      </c>
      <c r="C378" s="17">
        <v>120</v>
      </c>
      <c r="D378" s="17">
        <v>0</v>
      </c>
      <c r="E378" s="18">
        <v>0</v>
      </c>
    </row>
    <row r="379" spans="1:5">
      <c r="A379" s="15"/>
      <c r="B379" s="16" t="s">
        <v>8</v>
      </c>
      <c r="C379" s="17">
        <f>SUM(C377:C378)</f>
        <v>660</v>
      </c>
      <c r="D379" s="17">
        <f>SUM(D377:D378)</f>
        <v>0</v>
      </c>
      <c r="E379" s="17">
        <f>SUM(E377:E378)</f>
        <v>420</v>
      </c>
    </row>
    <row r="380" spans="1:5">
      <c r="A380" s="15" t="s">
        <v>14</v>
      </c>
      <c r="B380" s="16"/>
      <c r="C380" s="17"/>
      <c r="D380" s="17"/>
      <c r="E380" s="18"/>
    </row>
    <row r="381" spans="1:5">
      <c r="A381" s="15"/>
      <c r="B381" s="16" t="s">
        <v>8</v>
      </c>
      <c r="C381" s="17">
        <v>0</v>
      </c>
      <c r="D381" s="17">
        <v>0</v>
      </c>
      <c r="E381" s="17">
        <v>0</v>
      </c>
    </row>
    <row r="382" spans="1:5">
      <c r="A382" s="15" t="s">
        <v>15</v>
      </c>
      <c r="B382" s="16"/>
      <c r="C382" s="17"/>
      <c r="D382" s="17"/>
      <c r="E382" s="17"/>
    </row>
    <row r="383" spans="1:5" ht="13.5" thickBot="1">
      <c r="A383" s="19"/>
      <c r="B383" s="20" t="s">
        <v>8</v>
      </c>
      <c r="C383" s="21">
        <v>0</v>
      </c>
      <c r="D383" s="21">
        <v>0</v>
      </c>
      <c r="E383" s="21">
        <v>0</v>
      </c>
    </row>
    <row r="384" spans="1:5" ht="13.5" thickBot="1">
      <c r="A384" s="22" t="s">
        <v>8</v>
      </c>
      <c r="B384" s="23"/>
      <c r="C384" s="24">
        <f>C370+C375+C379+C381</f>
        <v>660</v>
      </c>
      <c r="D384" s="24">
        <f>D370+D375+D379+D381+D383</f>
        <v>0</v>
      </c>
      <c r="E384" s="24">
        <f>E370+E375+E379+E381+E383</f>
        <v>420</v>
      </c>
    </row>
    <row r="385" spans="1:5" ht="13.5" thickBot="1"/>
    <row r="386" spans="1:5">
      <c r="A386" s="46" t="s">
        <v>37</v>
      </c>
      <c r="B386" s="46"/>
      <c r="C386" s="46"/>
      <c r="D386" s="46"/>
      <c r="E386" s="46"/>
    </row>
    <row r="387" spans="1:5">
      <c r="A387" s="44" t="s">
        <v>35</v>
      </c>
      <c r="B387" s="44"/>
      <c r="C387" s="44"/>
      <c r="D387" s="44"/>
      <c r="E387" s="44"/>
    </row>
    <row r="388" spans="1:5">
      <c r="A388" s="44" t="s">
        <v>114</v>
      </c>
      <c r="B388" s="44"/>
      <c r="C388" s="44"/>
      <c r="D388" s="44"/>
      <c r="E388" s="44"/>
    </row>
    <row r="389" spans="1:5" ht="26.25" customHeight="1" thickBot="1">
      <c r="A389" s="45" t="s">
        <v>36</v>
      </c>
      <c r="B389" s="45"/>
      <c r="C389" s="45"/>
      <c r="D389" s="45"/>
      <c r="E389" s="45"/>
    </row>
    <row r="390" spans="1:5" ht="39.75" customHeight="1" thickBot="1">
      <c r="A390" s="45" t="s">
        <v>123</v>
      </c>
      <c r="B390" s="45"/>
      <c r="C390" s="45"/>
      <c r="D390" s="45"/>
      <c r="E390" s="45"/>
    </row>
    <row r="391" spans="1:5" ht="13.5" thickBot="1">
      <c r="A391" s="8"/>
      <c r="B391" s="9"/>
      <c r="C391" s="10" t="s">
        <v>0</v>
      </c>
      <c r="D391" s="10" t="s">
        <v>1</v>
      </c>
      <c r="E391" s="11" t="s">
        <v>2</v>
      </c>
    </row>
    <row r="392" spans="1:5">
      <c r="A392" s="12" t="s">
        <v>3</v>
      </c>
      <c r="B392" s="13"/>
      <c r="C392" s="13"/>
      <c r="D392" s="13"/>
      <c r="E392" s="14"/>
    </row>
    <row r="393" spans="1:5">
      <c r="A393" s="15"/>
      <c r="B393" s="16" t="s">
        <v>4</v>
      </c>
      <c r="C393" s="17">
        <v>0</v>
      </c>
      <c r="D393" s="17">
        <v>0</v>
      </c>
      <c r="E393" s="17">
        <v>0</v>
      </c>
    </row>
    <row r="394" spans="1:5">
      <c r="A394" s="15"/>
      <c r="B394" s="16" t="s">
        <v>5</v>
      </c>
      <c r="C394" s="17">
        <v>0</v>
      </c>
      <c r="D394" s="17">
        <v>0</v>
      </c>
      <c r="E394" s="17">
        <v>0</v>
      </c>
    </row>
    <row r="395" spans="1:5">
      <c r="A395" s="15"/>
      <c r="B395" s="16" t="s">
        <v>6</v>
      </c>
      <c r="C395" s="17">
        <v>0</v>
      </c>
      <c r="D395" s="17">
        <v>0</v>
      </c>
      <c r="E395" s="17">
        <v>0</v>
      </c>
    </row>
    <row r="396" spans="1:5">
      <c r="A396" s="15"/>
      <c r="B396" s="16" t="s">
        <v>7</v>
      </c>
      <c r="C396" s="17">
        <v>0</v>
      </c>
      <c r="D396" s="17">
        <v>0</v>
      </c>
      <c r="E396" s="17">
        <v>0</v>
      </c>
    </row>
    <row r="397" spans="1:5">
      <c r="A397" s="15"/>
      <c r="B397" s="16" t="s">
        <v>8</v>
      </c>
      <c r="C397" s="17">
        <f>SUM(C393:C396)</f>
        <v>0</v>
      </c>
      <c r="D397" s="17">
        <f>SUM(D393:D396)</f>
        <v>0</v>
      </c>
      <c r="E397" s="17">
        <f>SUM(E393:E396)</f>
        <v>0</v>
      </c>
    </row>
    <row r="398" spans="1:5">
      <c r="A398" s="15" t="s">
        <v>9</v>
      </c>
      <c r="B398" s="16"/>
      <c r="C398" s="17"/>
      <c r="D398" s="17"/>
      <c r="E398" s="18"/>
    </row>
    <row r="399" spans="1:5">
      <c r="A399" s="15"/>
      <c r="B399" s="16" t="s">
        <v>10</v>
      </c>
      <c r="C399" s="17">
        <v>0</v>
      </c>
      <c r="D399" s="17">
        <v>0</v>
      </c>
      <c r="E399" s="17">
        <v>0</v>
      </c>
    </row>
    <row r="400" spans="1:5">
      <c r="A400" s="15"/>
      <c r="B400" s="16" t="s">
        <v>11</v>
      </c>
      <c r="C400" s="17">
        <v>1931.21</v>
      </c>
      <c r="D400" s="17">
        <v>0</v>
      </c>
      <c r="E400" s="17">
        <v>1931.21</v>
      </c>
    </row>
    <row r="401" spans="1:5">
      <c r="A401" s="15"/>
      <c r="B401" s="16" t="s">
        <v>7</v>
      </c>
      <c r="C401" s="17">
        <v>0</v>
      </c>
      <c r="D401" s="17">
        <v>0</v>
      </c>
      <c r="E401" s="17">
        <v>0</v>
      </c>
    </row>
    <row r="402" spans="1:5">
      <c r="A402" s="15"/>
      <c r="B402" s="16" t="s">
        <v>8</v>
      </c>
      <c r="C402" s="17">
        <f>SUM(C399:C401)</f>
        <v>1931.21</v>
      </c>
      <c r="D402" s="17">
        <f>SUM(D399:D401)</f>
        <v>0</v>
      </c>
      <c r="E402" s="17">
        <f>SUM(E399:E401)</f>
        <v>1931.21</v>
      </c>
    </row>
    <row r="403" spans="1:5">
      <c r="A403" s="15" t="s">
        <v>12</v>
      </c>
      <c r="B403" s="16"/>
      <c r="C403" s="17"/>
      <c r="D403" s="17"/>
      <c r="E403" s="18"/>
    </row>
    <row r="404" spans="1:5">
      <c r="A404" s="15"/>
      <c r="B404" s="16" t="s">
        <v>13</v>
      </c>
      <c r="C404" s="17">
        <v>150</v>
      </c>
      <c r="D404" s="17">
        <v>0</v>
      </c>
      <c r="E404" s="18">
        <v>150</v>
      </c>
    </row>
    <row r="405" spans="1:5">
      <c r="A405" s="15"/>
      <c r="B405" s="16" t="s">
        <v>14</v>
      </c>
      <c r="C405" s="17">
        <v>0</v>
      </c>
      <c r="D405" s="17">
        <v>0</v>
      </c>
      <c r="E405" s="18">
        <v>0</v>
      </c>
    </row>
    <row r="406" spans="1:5">
      <c r="A406" s="15"/>
      <c r="B406" s="16" t="s">
        <v>8</v>
      </c>
      <c r="C406" s="17">
        <f>SUM(C404:C405)</f>
        <v>150</v>
      </c>
      <c r="D406" s="17">
        <f>SUM(D404:D405)</f>
        <v>0</v>
      </c>
      <c r="E406" s="17">
        <f>SUM(E404:E405)</f>
        <v>150</v>
      </c>
    </row>
    <row r="407" spans="1:5">
      <c r="A407" s="15" t="s">
        <v>14</v>
      </c>
      <c r="B407" s="16"/>
      <c r="C407" s="17"/>
      <c r="D407" s="17"/>
      <c r="E407" s="18"/>
    </row>
    <row r="408" spans="1:5">
      <c r="A408" s="15"/>
      <c r="B408" s="16" t="s">
        <v>8</v>
      </c>
      <c r="C408" s="17">
        <v>0</v>
      </c>
      <c r="D408" s="17">
        <v>0</v>
      </c>
      <c r="E408" s="17">
        <v>0</v>
      </c>
    </row>
    <row r="409" spans="1:5">
      <c r="A409" s="15" t="s">
        <v>15</v>
      </c>
      <c r="B409" s="16"/>
      <c r="C409" s="17"/>
      <c r="D409" s="17"/>
      <c r="E409" s="17"/>
    </row>
    <row r="410" spans="1:5" ht="13.5" thickBot="1">
      <c r="A410" s="19"/>
      <c r="B410" s="20" t="s">
        <v>8</v>
      </c>
      <c r="C410" s="21">
        <v>0</v>
      </c>
      <c r="D410" s="21">
        <v>0</v>
      </c>
      <c r="E410" s="21">
        <v>0</v>
      </c>
    </row>
    <row r="411" spans="1:5" ht="13.5" thickBot="1">
      <c r="A411" s="22" t="s">
        <v>8</v>
      </c>
      <c r="B411" s="23"/>
      <c r="C411" s="24">
        <f>C397+C402+C406+C408</f>
        <v>2081.21</v>
      </c>
      <c r="D411" s="24">
        <f>D397+D402+D406+D408+D410</f>
        <v>0</v>
      </c>
      <c r="E411" s="24">
        <f>E397+E402+E406+E408+E410</f>
        <v>2081.21</v>
      </c>
    </row>
    <row r="412" spans="1:5" ht="13.5" thickBot="1"/>
    <row r="413" spans="1:5">
      <c r="A413" s="46" t="s">
        <v>37</v>
      </c>
      <c r="B413" s="46"/>
      <c r="C413" s="46"/>
      <c r="D413" s="46"/>
      <c r="E413" s="46"/>
    </row>
    <row r="414" spans="1:5">
      <c r="A414" s="44" t="s">
        <v>38</v>
      </c>
      <c r="B414" s="44"/>
      <c r="C414" s="44"/>
      <c r="D414" s="44"/>
      <c r="E414" s="44"/>
    </row>
    <row r="415" spans="1:5">
      <c r="A415" s="44" t="s">
        <v>115</v>
      </c>
      <c r="B415" s="44"/>
      <c r="C415" s="44"/>
      <c r="D415" s="44"/>
      <c r="E415" s="44"/>
    </row>
    <row r="416" spans="1:5" ht="30" customHeight="1" thickBot="1">
      <c r="A416" s="48" t="s">
        <v>121</v>
      </c>
      <c r="B416" s="49"/>
      <c r="C416" s="49"/>
      <c r="D416" s="49"/>
      <c r="E416" s="50"/>
    </row>
    <row r="417" spans="1:5" ht="39.75" customHeight="1" thickBot="1">
      <c r="A417" s="45" t="s">
        <v>122</v>
      </c>
      <c r="B417" s="45"/>
      <c r="C417" s="45"/>
      <c r="D417" s="45"/>
      <c r="E417" s="45"/>
    </row>
    <row r="418" spans="1:5" ht="13.5" thickBot="1">
      <c r="A418" s="8"/>
      <c r="B418" s="9"/>
      <c r="C418" s="10" t="s">
        <v>0</v>
      </c>
      <c r="D418" s="10" t="s">
        <v>1</v>
      </c>
      <c r="E418" s="11" t="s">
        <v>2</v>
      </c>
    </row>
    <row r="419" spans="1:5">
      <c r="A419" s="12" t="s">
        <v>3</v>
      </c>
      <c r="B419" s="13"/>
      <c r="C419" s="13"/>
      <c r="D419" s="13"/>
      <c r="E419" s="14"/>
    </row>
    <row r="420" spans="1:5">
      <c r="A420" s="15"/>
      <c r="B420" s="16" t="s">
        <v>4</v>
      </c>
      <c r="C420" s="17">
        <v>300</v>
      </c>
      <c r="D420" s="17">
        <v>0</v>
      </c>
      <c r="E420" s="17">
        <v>0</v>
      </c>
    </row>
    <row r="421" spans="1:5">
      <c r="A421" s="15"/>
      <c r="B421" s="16" t="s">
        <v>5</v>
      </c>
      <c r="C421" s="17">
        <v>0</v>
      </c>
      <c r="D421" s="17">
        <v>0</v>
      </c>
      <c r="E421" s="17">
        <v>0</v>
      </c>
    </row>
    <row r="422" spans="1:5">
      <c r="A422" s="15"/>
      <c r="B422" s="16" t="s">
        <v>6</v>
      </c>
      <c r="C422" s="17">
        <v>0</v>
      </c>
      <c r="D422" s="17">
        <v>0</v>
      </c>
      <c r="E422" s="17">
        <v>0</v>
      </c>
    </row>
    <row r="423" spans="1:5">
      <c r="A423" s="15"/>
      <c r="B423" s="16" t="s">
        <v>7</v>
      </c>
      <c r="C423" s="17">
        <v>0</v>
      </c>
      <c r="D423" s="17">
        <v>0</v>
      </c>
      <c r="E423" s="17">
        <v>0</v>
      </c>
    </row>
    <row r="424" spans="1:5">
      <c r="A424" s="15"/>
      <c r="B424" s="16" t="s">
        <v>8</v>
      </c>
      <c r="C424" s="17">
        <f>SUM(C420:C423)</f>
        <v>300</v>
      </c>
      <c r="D424" s="17">
        <f>D420+D421+D422+D423</f>
        <v>0</v>
      </c>
      <c r="E424" s="17">
        <f>SUM(E420:E423)</f>
        <v>0</v>
      </c>
    </row>
    <row r="425" spans="1:5">
      <c r="A425" s="15" t="s">
        <v>9</v>
      </c>
      <c r="B425" s="16"/>
      <c r="C425" s="17"/>
      <c r="D425" s="17"/>
      <c r="E425" s="18"/>
    </row>
    <row r="426" spans="1:5">
      <c r="A426" s="15"/>
      <c r="B426" s="16" t="s">
        <v>10</v>
      </c>
      <c r="C426" s="17">
        <v>0</v>
      </c>
      <c r="D426" s="17">
        <v>0</v>
      </c>
      <c r="E426" s="17">
        <v>0</v>
      </c>
    </row>
    <row r="427" spans="1:5">
      <c r="A427" s="15"/>
      <c r="B427" s="16" t="s">
        <v>11</v>
      </c>
      <c r="C427" s="17">
        <v>0</v>
      </c>
      <c r="D427" s="17">
        <v>0</v>
      </c>
      <c r="E427" s="17">
        <v>0</v>
      </c>
    </row>
    <row r="428" spans="1:5">
      <c r="A428" s="15"/>
      <c r="B428" s="16" t="s">
        <v>7</v>
      </c>
      <c r="C428" s="17">
        <v>0</v>
      </c>
      <c r="D428" s="17">
        <v>0</v>
      </c>
      <c r="E428" s="17">
        <v>0</v>
      </c>
    </row>
    <row r="429" spans="1:5">
      <c r="A429" s="15"/>
      <c r="B429" s="16" t="s">
        <v>8</v>
      </c>
      <c r="C429" s="17">
        <f>SUM(C426:C428)</f>
        <v>0</v>
      </c>
      <c r="D429" s="17">
        <f>SUM(D426:D428)</f>
        <v>0</v>
      </c>
      <c r="E429" s="17">
        <f>SUM(E426:E428)</f>
        <v>0</v>
      </c>
    </row>
    <row r="430" spans="1:5">
      <c r="A430" s="15" t="s">
        <v>12</v>
      </c>
      <c r="B430" s="16"/>
      <c r="C430" s="17"/>
      <c r="D430" s="17"/>
      <c r="E430" s="18"/>
    </row>
    <row r="431" spans="1:5">
      <c r="A431" s="15"/>
      <c r="B431" s="16" t="s">
        <v>13</v>
      </c>
      <c r="C431" s="17">
        <v>300</v>
      </c>
      <c r="D431" s="17">
        <v>0</v>
      </c>
      <c r="E431" s="18">
        <v>0</v>
      </c>
    </row>
    <row r="432" spans="1:5">
      <c r="A432" s="15"/>
      <c r="B432" s="16" t="s">
        <v>14</v>
      </c>
      <c r="C432" s="17">
        <v>0</v>
      </c>
      <c r="D432" s="17">
        <v>0</v>
      </c>
      <c r="E432" s="18">
        <v>0</v>
      </c>
    </row>
    <row r="433" spans="1:5">
      <c r="A433" s="15"/>
      <c r="B433" s="16" t="s">
        <v>8</v>
      </c>
      <c r="C433" s="17">
        <f>SUM(C431:C432)</f>
        <v>300</v>
      </c>
      <c r="D433" s="17">
        <f>SUM(D431:D432)</f>
        <v>0</v>
      </c>
      <c r="E433" s="17">
        <f>SUM(E431:E432)</f>
        <v>0</v>
      </c>
    </row>
    <row r="434" spans="1:5">
      <c r="A434" s="15" t="s">
        <v>14</v>
      </c>
      <c r="B434" s="16"/>
      <c r="C434" s="17"/>
      <c r="D434" s="17"/>
      <c r="E434" s="18"/>
    </row>
    <row r="435" spans="1:5">
      <c r="A435" s="15"/>
      <c r="B435" s="16" t="s">
        <v>8</v>
      </c>
      <c r="C435" s="17">
        <v>0</v>
      </c>
      <c r="D435" s="17">
        <v>0</v>
      </c>
      <c r="E435" s="17">
        <v>0</v>
      </c>
    </row>
    <row r="436" spans="1:5">
      <c r="A436" s="15" t="s">
        <v>15</v>
      </c>
      <c r="B436" s="16"/>
      <c r="C436" s="17"/>
      <c r="D436" s="17"/>
      <c r="E436" s="17"/>
    </row>
    <row r="437" spans="1:5" ht="13.5" thickBot="1">
      <c r="A437" s="19"/>
      <c r="B437" s="20" t="s">
        <v>8</v>
      </c>
      <c r="C437" s="21">
        <v>0</v>
      </c>
      <c r="D437" s="21">
        <v>0</v>
      </c>
      <c r="E437" s="21">
        <v>0</v>
      </c>
    </row>
    <row r="438" spans="1:5" ht="13.5" thickBot="1">
      <c r="A438" s="22" t="s">
        <v>8</v>
      </c>
      <c r="B438" s="23"/>
      <c r="C438" s="24">
        <f>C424+C429+C433+C435</f>
        <v>600</v>
      </c>
      <c r="D438" s="24">
        <f>D424+D429+D433+D435+D437</f>
        <v>0</v>
      </c>
      <c r="E438" s="24">
        <f>E424+E429+E433+E435+E437</f>
        <v>0</v>
      </c>
    </row>
    <row r="439" spans="1:5" ht="13.5" thickBot="1"/>
    <row r="440" spans="1:5">
      <c r="A440" s="46" t="s">
        <v>92</v>
      </c>
      <c r="B440" s="46"/>
      <c r="C440" s="46"/>
      <c r="D440" s="46"/>
      <c r="E440" s="46"/>
    </row>
    <row r="441" spans="1:5">
      <c r="A441" s="44" t="s">
        <v>93</v>
      </c>
      <c r="B441" s="44"/>
      <c r="C441" s="44"/>
      <c r="D441" s="44"/>
      <c r="E441" s="44"/>
    </row>
    <row r="442" spans="1:5">
      <c r="A442" s="44" t="s">
        <v>119</v>
      </c>
      <c r="B442" s="44"/>
      <c r="C442" s="44"/>
      <c r="D442" s="44"/>
      <c r="E442" s="44"/>
    </row>
    <row r="443" spans="1:5" ht="13.5" thickBot="1">
      <c r="A443" s="45" t="s">
        <v>94</v>
      </c>
      <c r="B443" s="45"/>
      <c r="C443" s="45"/>
      <c r="D443" s="45"/>
      <c r="E443" s="45"/>
    </row>
    <row r="444" spans="1:5" ht="42" customHeight="1" thickBot="1">
      <c r="A444" s="45" t="s">
        <v>168</v>
      </c>
      <c r="B444" s="45"/>
      <c r="C444" s="45"/>
      <c r="D444" s="45"/>
      <c r="E444" s="45"/>
    </row>
    <row r="445" spans="1:5" ht="13.5" thickBot="1">
      <c r="A445" s="8"/>
      <c r="B445" s="9"/>
      <c r="C445" s="10" t="s">
        <v>0</v>
      </c>
      <c r="D445" s="10" t="s">
        <v>1</v>
      </c>
      <c r="E445" s="11" t="s">
        <v>2</v>
      </c>
    </row>
    <row r="446" spans="1:5">
      <c r="A446" s="12" t="s">
        <v>3</v>
      </c>
      <c r="B446" s="13"/>
      <c r="C446" s="13"/>
      <c r="D446" s="13"/>
      <c r="E446" s="14"/>
    </row>
    <row r="447" spans="1:5">
      <c r="A447" s="15"/>
      <c r="B447" s="16" t="s">
        <v>4</v>
      </c>
      <c r="C447" s="17">
        <v>5000</v>
      </c>
      <c r="D447" s="17">
        <v>0</v>
      </c>
      <c r="E447" s="17">
        <v>5000</v>
      </c>
    </row>
    <row r="448" spans="1:5">
      <c r="A448" s="15"/>
      <c r="B448" s="16" t="s">
        <v>5</v>
      </c>
      <c r="C448" s="17">
        <v>0</v>
      </c>
      <c r="D448" s="17">
        <v>0</v>
      </c>
      <c r="E448" s="17">
        <v>0</v>
      </c>
    </row>
    <row r="449" spans="1:5">
      <c r="A449" s="15"/>
      <c r="B449" s="16" t="s">
        <v>6</v>
      </c>
      <c r="C449" s="17">
        <v>0</v>
      </c>
      <c r="D449" s="17">
        <v>0</v>
      </c>
      <c r="E449" s="17">
        <v>0</v>
      </c>
    </row>
    <row r="450" spans="1:5">
      <c r="A450" s="15"/>
      <c r="B450" s="16" t="s">
        <v>7</v>
      </c>
      <c r="C450" s="17">
        <v>0</v>
      </c>
      <c r="D450" s="17">
        <v>0</v>
      </c>
      <c r="E450" s="17">
        <v>0</v>
      </c>
    </row>
    <row r="451" spans="1:5">
      <c r="A451" s="15"/>
      <c r="B451" s="16" t="s">
        <v>8</v>
      </c>
      <c r="C451" s="17">
        <f>SUM(C447:C450)</f>
        <v>5000</v>
      </c>
      <c r="D451" s="17">
        <f>SUM(D447:D450)</f>
        <v>0</v>
      </c>
      <c r="E451" s="17">
        <f>SUM(E447:E450)</f>
        <v>5000</v>
      </c>
    </row>
    <row r="452" spans="1:5">
      <c r="A452" s="15" t="s">
        <v>9</v>
      </c>
      <c r="B452" s="16"/>
      <c r="C452" s="17"/>
      <c r="D452" s="17"/>
      <c r="E452" s="18"/>
    </row>
    <row r="453" spans="1:5">
      <c r="A453" s="15"/>
      <c r="B453" s="16" t="s">
        <v>10</v>
      </c>
      <c r="C453" s="17">
        <v>0</v>
      </c>
      <c r="D453" s="17">
        <v>0</v>
      </c>
      <c r="E453" s="17">
        <v>0</v>
      </c>
    </row>
    <row r="454" spans="1:5">
      <c r="A454" s="15"/>
      <c r="B454" s="16" t="s">
        <v>11</v>
      </c>
      <c r="C454" s="17">
        <v>0</v>
      </c>
      <c r="D454" s="17">
        <v>0</v>
      </c>
      <c r="E454" s="17">
        <v>0</v>
      </c>
    </row>
    <row r="455" spans="1:5">
      <c r="A455" s="15"/>
      <c r="B455" s="16" t="s">
        <v>7</v>
      </c>
      <c r="C455" s="17">
        <v>0</v>
      </c>
      <c r="D455" s="17">
        <v>0</v>
      </c>
      <c r="E455" s="17">
        <v>0</v>
      </c>
    </row>
    <row r="456" spans="1:5">
      <c r="A456" s="15"/>
      <c r="B456" s="16" t="s">
        <v>8</v>
      </c>
      <c r="C456" s="17">
        <f>SUM(C453:C455)</f>
        <v>0</v>
      </c>
      <c r="D456" s="17">
        <f>SUM(D453:D455)</f>
        <v>0</v>
      </c>
      <c r="E456" s="17">
        <f>SUM(E453:E455)</f>
        <v>0</v>
      </c>
    </row>
    <row r="457" spans="1:5">
      <c r="A457" s="15" t="s">
        <v>12</v>
      </c>
      <c r="B457" s="16"/>
      <c r="C457" s="17"/>
      <c r="D457" s="17"/>
      <c r="E457" s="18"/>
    </row>
    <row r="458" spans="1:5">
      <c r="A458" s="15"/>
      <c r="B458" s="16" t="s">
        <v>13</v>
      </c>
      <c r="C458" s="17">
        <v>0</v>
      </c>
      <c r="D458" s="17">
        <v>0</v>
      </c>
      <c r="E458" s="18">
        <v>0</v>
      </c>
    </row>
    <row r="459" spans="1:5">
      <c r="A459" s="15"/>
      <c r="B459" s="16" t="s">
        <v>14</v>
      </c>
      <c r="C459" s="17">
        <v>0</v>
      </c>
      <c r="D459" s="17">
        <v>0</v>
      </c>
      <c r="E459" s="18">
        <v>0</v>
      </c>
    </row>
    <row r="460" spans="1:5">
      <c r="A460" s="15"/>
      <c r="B460" s="16" t="s">
        <v>8</v>
      </c>
      <c r="C460" s="17">
        <f>SUM(C458:C459)</f>
        <v>0</v>
      </c>
      <c r="D460" s="17">
        <f>SUM(D458:D459)</f>
        <v>0</v>
      </c>
      <c r="E460" s="17">
        <f>SUM(E458:E459)</f>
        <v>0</v>
      </c>
    </row>
    <row r="461" spans="1:5">
      <c r="A461" s="15" t="s">
        <v>14</v>
      </c>
      <c r="B461" s="16"/>
      <c r="C461" s="17"/>
      <c r="D461" s="17"/>
      <c r="E461" s="18"/>
    </row>
    <row r="462" spans="1:5">
      <c r="A462" s="15"/>
      <c r="B462" s="16" t="s">
        <v>8</v>
      </c>
      <c r="C462" s="17">
        <v>0</v>
      </c>
      <c r="D462" s="17">
        <v>0</v>
      </c>
      <c r="E462" s="17">
        <v>0</v>
      </c>
    </row>
    <row r="463" spans="1:5">
      <c r="A463" s="15" t="s">
        <v>15</v>
      </c>
      <c r="B463" s="16"/>
      <c r="C463" s="17"/>
      <c r="D463" s="17"/>
      <c r="E463" s="17"/>
    </row>
    <row r="464" spans="1:5" ht="13.5" thickBot="1">
      <c r="A464" s="19"/>
      <c r="B464" s="20" t="s">
        <v>8</v>
      </c>
      <c r="C464" s="21">
        <v>0</v>
      </c>
      <c r="D464" s="21">
        <v>0</v>
      </c>
      <c r="E464" s="21">
        <v>0</v>
      </c>
    </row>
    <row r="465" spans="1:5" ht="13.5" thickBot="1">
      <c r="A465" s="22" t="s">
        <v>8</v>
      </c>
      <c r="B465" s="23"/>
      <c r="C465" s="24">
        <f>C451+C456+C460+C462</f>
        <v>5000</v>
      </c>
      <c r="D465" s="24">
        <f>D451+D456+D460+D462+D464</f>
        <v>0</v>
      </c>
      <c r="E465" s="24">
        <f>E451+E456+E460+E462+E464</f>
        <v>5000</v>
      </c>
    </row>
    <row r="466" spans="1:5" ht="13.5" thickBot="1"/>
    <row r="467" spans="1:5">
      <c r="A467" s="46" t="s">
        <v>69</v>
      </c>
      <c r="B467" s="46"/>
      <c r="C467" s="46"/>
      <c r="D467" s="46"/>
      <c r="E467" s="46"/>
    </row>
    <row r="468" spans="1:5">
      <c r="A468" s="44" t="s">
        <v>70</v>
      </c>
      <c r="B468" s="44"/>
      <c r="C468" s="44"/>
      <c r="D468" s="44"/>
      <c r="E468" s="44"/>
    </row>
    <row r="469" spans="1:5">
      <c r="A469" s="44" t="s">
        <v>119</v>
      </c>
      <c r="B469" s="44"/>
      <c r="C469" s="44"/>
      <c r="D469" s="44"/>
      <c r="E469" s="44"/>
    </row>
    <row r="470" spans="1:5" ht="13.5" thickBot="1">
      <c r="A470" s="45" t="s">
        <v>71</v>
      </c>
      <c r="B470" s="45"/>
      <c r="C470" s="45"/>
      <c r="D470" s="45"/>
      <c r="E470" s="45"/>
    </row>
    <row r="471" spans="1:5" ht="37.5" customHeight="1" thickBot="1">
      <c r="A471" s="45" t="s">
        <v>156</v>
      </c>
      <c r="B471" s="45"/>
      <c r="C471" s="45"/>
      <c r="D471" s="45"/>
      <c r="E471" s="45"/>
    </row>
    <row r="472" spans="1:5" ht="13.5" thickBot="1">
      <c r="A472" s="8"/>
      <c r="B472" s="9"/>
      <c r="C472" s="10" t="s">
        <v>0</v>
      </c>
      <c r="D472" s="10" t="s">
        <v>1</v>
      </c>
      <c r="E472" s="11" t="s">
        <v>2</v>
      </c>
    </row>
    <row r="473" spans="1:5">
      <c r="A473" s="12" t="s">
        <v>3</v>
      </c>
      <c r="B473" s="13"/>
      <c r="C473" s="13"/>
      <c r="D473" s="13"/>
      <c r="E473" s="14"/>
    </row>
    <row r="474" spans="1:5">
      <c r="A474" s="15"/>
      <c r="B474" s="16" t="s">
        <v>4</v>
      </c>
      <c r="C474" s="17">
        <v>0</v>
      </c>
      <c r="D474" s="17">
        <v>0</v>
      </c>
      <c r="E474" s="17">
        <v>0</v>
      </c>
    </row>
    <row r="475" spans="1:5">
      <c r="A475" s="15"/>
      <c r="B475" s="16" t="s">
        <v>5</v>
      </c>
      <c r="C475" s="17">
        <v>540</v>
      </c>
      <c r="D475" s="17">
        <v>0</v>
      </c>
      <c r="E475" s="17">
        <v>540</v>
      </c>
    </row>
    <row r="476" spans="1:5">
      <c r="A476" s="15"/>
      <c r="B476" s="16" t="s">
        <v>6</v>
      </c>
      <c r="C476" s="17">
        <v>630</v>
      </c>
      <c r="D476" s="17">
        <v>0</v>
      </c>
      <c r="E476" s="17">
        <v>630</v>
      </c>
    </row>
    <row r="477" spans="1:5">
      <c r="A477" s="15"/>
      <c r="B477" s="16" t="s">
        <v>7</v>
      </c>
      <c r="C477" s="17">
        <v>260</v>
      </c>
      <c r="D477" s="17">
        <v>0</v>
      </c>
      <c r="E477" s="17">
        <v>0</v>
      </c>
    </row>
    <row r="478" spans="1:5">
      <c r="A478" s="15"/>
      <c r="B478" s="16" t="s">
        <v>8</v>
      </c>
      <c r="C478" s="17">
        <f>SUM(C474:C477)</f>
        <v>1430</v>
      </c>
      <c r="D478" s="17">
        <f>SUM(D474:D477)</f>
        <v>0</v>
      </c>
      <c r="E478" s="17">
        <f>SUM(E474:E477)</f>
        <v>1170</v>
      </c>
    </row>
    <row r="479" spans="1:5">
      <c r="A479" s="15" t="s">
        <v>9</v>
      </c>
      <c r="B479" s="16"/>
      <c r="C479" s="17"/>
      <c r="D479" s="17"/>
      <c r="E479" s="18"/>
    </row>
    <row r="480" spans="1:5">
      <c r="A480" s="15"/>
      <c r="B480" s="16" t="s">
        <v>10</v>
      </c>
      <c r="C480" s="17">
        <v>0</v>
      </c>
      <c r="D480" s="17">
        <v>0</v>
      </c>
      <c r="E480" s="17">
        <v>0</v>
      </c>
    </row>
    <row r="481" spans="1:5">
      <c r="A481" s="15"/>
      <c r="B481" s="16" t="s">
        <v>11</v>
      </c>
      <c r="C481" s="17">
        <v>0</v>
      </c>
      <c r="D481" s="17">
        <v>0</v>
      </c>
      <c r="E481" s="17">
        <v>0</v>
      </c>
    </row>
    <row r="482" spans="1:5">
      <c r="A482" s="15"/>
      <c r="B482" s="16" t="s">
        <v>7</v>
      </c>
      <c r="C482" s="17">
        <v>0</v>
      </c>
      <c r="D482" s="17">
        <v>0</v>
      </c>
      <c r="E482" s="17">
        <v>0</v>
      </c>
    </row>
    <row r="483" spans="1:5">
      <c r="A483" s="15"/>
      <c r="B483" s="16" t="s">
        <v>8</v>
      </c>
      <c r="C483" s="17">
        <f>SUM(C480:C482)</f>
        <v>0</v>
      </c>
      <c r="D483" s="17">
        <f>SUM(D480:D482)</f>
        <v>0</v>
      </c>
      <c r="E483" s="17">
        <f>SUM(E480:E482)</f>
        <v>0</v>
      </c>
    </row>
    <row r="484" spans="1:5">
      <c r="A484" s="15" t="s">
        <v>12</v>
      </c>
      <c r="B484" s="16"/>
      <c r="C484" s="17"/>
      <c r="D484" s="17"/>
      <c r="E484" s="18"/>
    </row>
    <row r="485" spans="1:5">
      <c r="A485" s="15"/>
      <c r="B485" s="16" t="s">
        <v>13</v>
      </c>
      <c r="C485" s="17">
        <v>220</v>
      </c>
      <c r="D485" s="17">
        <v>0</v>
      </c>
      <c r="E485" s="18">
        <v>150</v>
      </c>
    </row>
    <row r="486" spans="1:5">
      <c r="A486" s="15"/>
      <c r="B486" s="16" t="s">
        <v>14</v>
      </c>
      <c r="C486" s="17">
        <v>0</v>
      </c>
      <c r="D486" s="17">
        <v>0</v>
      </c>
      <c r="E486" s="18">
        <v>0</v>
      </c>
    </row>
    <row r="487" spans="1:5">
      <c r="A487" s="15"/>
      <c r="B487" s="16" t="s">
        <v>8</v>
      </c>
      <c r="C487" s="17">
        <f>SUM(C485:C486)</f>
        <v>220</v>
      </c>
      <c r="D487" s="17">
        <f>SUM(D485:D486)</f>
        <v>0</v>
      </c>
      <c r="E487" s="17">
        <f>SUM(E485:E486)</f>
        <v>150</v>
      </c>
    </row>
    <row r="488" spans="1:5">
      <c r="A488" s="15" t="s">
        <v>14</v>
      </c>
      <c r="B488" s="16"/>
      <c r="C488" s="17"/>
      <c r="D488" s="17"/>
      <c r="E488" s="18"/>
    </row>
    <row r="489" spans="1:5">
      <c r="A489" s="15"/>
      <c r="B489" s="16" t="s">
        <v>8</v>
      </c>
      <c r="C489" s="17">
        <v>0</v>
      </c>
      <c r="D489" s="17">
        <v>0</v>
      </c>
      <c r="E489" s="17">
        <v>0</v>
      </c>
    </row>
    <row r="490" spans="1:5">
      <c r="A490" s="15" t="s">
        <v>15</v>
      </c>
      <c r="B490" s="16"/>
      <c r="C490" s="17"/>
      <c r="D490" s="17"/>
      <c r="E490" s="17"/>
    </row>
    <row r="491" spans="1:5" ht="13.5" thickBot="1">
      <c r="A491" s="19"/>
      <c r="B491" s="20" t="s">
        <v>8</v>
      </c>
      <c r="C491" s="21">
        <v>0</v>
      </c>
      <c r="D491" s="21">
        <v>0</v>
      </c>
      <c r="E491" s="21">
        <v>0</v>
      </c>
    </row>
    <row r="492" spans="1:5" ht="13.5" thickBot="1">
      <c r="A492" s="22" t="s">
        <v>8</v>
      </c>
      <c r="B492" s="23"/>
      <c r="C492" s="24">
        <f>C478+C483+C487+C489</f>
        <v>1650</v>
      </c>
      <c r="D492" s="24">
        <f>D478+D483+D487+D489+D491</f>
        <v>0</v>
      </c>
      <c r="E492" s="24">
        <f>E478+E483+E487+E489+E491</f>
        <v>1320</v>
      </c>
    </row>
    <row r="493" spans="1:5" ht="13.5" thickBot="1"/>
    <row r="494" spans="1:5">
      <c r="A494" s="46" t="s">
        <v>59</v>
      </c>
      <c r="B494" s="46"/>
      <c r="C494" s="46"/>
      <c r="D494" s="46"/>
      <c r="E494" s="46"/>
    </row>
    <row r="495" spans="1:5">
      <c r="A495" s="44" t="s">
        <v>60</v>
      </c>
      <c r="B495" s="44"/>
      <c r="C495" s="44"/>
      <c r="D495" s="44"/>
      <c r="E495" s="44"/>
    </row>
    <row r="496" spans="1:5">
      <c r="A496" s="44" t="s">
        <v>119</v>
      </c>
      <c r="B496" s="44"/>
      <c r="C496" s="44"/>
      <c r="D496" s="44"/>
      <c r="E496" s="44"/>
    </row>
    <row r="497" spans="1:5" ht="27.75" customHeight="1" thickBot="1">
      <c r="A497" s="45" t="s">
        <v>146</v>
      </c>
      <c r="B497" s="45"/>
      <c r="C497" s="45"/>
      <c r="D497" s="45"/>
      <c r="E497" s="45"/>
    </row>
    <row r="498" spans="1:5" ht="42" customHeight="1" thickBot="1">
      <c r="A498" s="45" t="s">
        <v>147</v>
      </c>
      <c r="B498" s="45"/>
      <c r="C498" s="45"/>
      <c r="D498" s="45"/>
      <c r="E498" s="45"/>
    </row>
    <row r="499" spans="1:5" ht="13.5" thickBot="1">
      <c r="A499" s="8"/>
      <c r="B499" s="9"/>
      <c r="C499" s="10" t="s">
        <v>0</v>
      </c>
      <c r="D499" s="10" t="s">
        <v>1</v>
      </c>
      <c r="E499" s="11" t="s">
        <v>2</v>
      </c>
    </row>
    <row r="500" spans="1:5">
      <c r="A500" s="12" t="s">
        <v>3</v>
      </c>
      <c r="B500" s="13"/>
      <c r="C500" s="13"/>
      <c r="D500" s="13"/>
      <c r="E500" s="14"/>
    </row>
    <row r="501" spans="1:5">
      <c r="A501" s="15"/>
      <c r="B501" s="16" t="s">
        <v>4</v>
      </c>
      <c r="C501" s="17">
        <v>0</v>
      </c>
      <c r="D501" s="17">
        <v>0</v>
      </c>
      <c r="E501" s="17">
        <v>0</v>
      </c>
    </row>
    <row r="502" spans="1:5">
      <c r="A502" s="15"/>
      <c r="B502" s="16" t="s">
        <v>5</v>
      </c>
      <c r="C502" s="17">
        <v>0</v>
      </c>
      <c r="D502" s="17">
        <v>0</v>
      </c>
      <c r="E502" s="17">
        <v>0</v>
      </c>
    </row>
    <row r="503" spans="1:5">
      <c r="A503" s="15"/>
      <c r="B503" s="16" t="s">
        <v>6</v>
      </c>
      <c r="C503" s="17">
        <v>0</v>
      </c>
      <c r="D503" s="17">
        <v>0</v>
      </c>
      <c r="E503" s="17">
        <v>0</v>
      </c>
    </row>
    <row r="504" spans="1:5">
      <c r="A504" s="15"/>
      <c r="B504" s="16" t="s">
        <v>7</v>
      </c>
      <c r="C504" s="17">
        <v>0</v>
      </c>
      <c r="D504" s="17">
        <v>0</v>
      </c>
      <c r="E504" s="17">
        <v>0</v>
      </c>
    </row>
    <row r="505" spans="1:5">
      <c r="A505" s="15"/>
      <c r="B505" s="16" t="s">
        <v>8</v>
      </c>
      <c r="C505" s="17">
        <f>SUM(C501:C504)</f>
        <v>0</v>
      </c>
      <c r="D505" s="17">
        <f>SUM(D501:D504)</f>
        <v>0</v>
      </c>
      <c r="E505" s="17">
        <f>SUM(E501:E504)</f>
        <v>0</v>
      </c>
    </row>
    <row r="506" spans="1:5">
      <c r="A506" s="15" t="s">
        <v>9</v>
      </c>
      <c r="B506" s="16"/>
      <c r="C506" s="17"/>
      <c r="D506" s="17"/>
      <c r="E506" s="18"/>
    </row>
    <row r="507" spans="1:5">
      <c r="A507" s="15"/>
      <c r="B507" s="16" t="s">
        <v>10</v>
      </c>
      <c r="C507" s="17">
        <v>120</v>
      </c>
      <c r="D507" s="17">
        <v>0</v>
      </c>
      <c r="E507" s="17">
        <v>120</v>
      </c>
    </row>
    <row r="508" spans="1:5">
      <c r="A508" s="15"/>
      <c r="B508" s="16" t="s">
        <v>11</v>
      </c>
      <c r="C508" s="17">
        <v>0</v>
      </c>
      <c r="D508" s="17">
        <v>0</v>
      </c>
      <c r="E508" s="17">
        <v>0</v>
      </c>
    </row>
    <row r="509" spans="1:5">
      <c r="A509" s="15"/>
      <c r="B509" s="16" t="s">
        <v>7</v>
      </c>
      <c r="C509" s="17">
        <v>650</v>
      </c>
      <c r="D509" s="17">
        <v>0</v>
      </c>
      <c r="E509" s="17">
        <v>650</v>
      </c>
    </row>
    <row r="510" spans="1:5">
      <c r="A510" s="15"/>
      <c r="B510" s="16" t="s">
        <v>8</v>
      </c>
      <c r="C510" s="17">
        <f>SUM(C507:C509)</f>
        <v>770</v>
      </c>
      <c r="D510" s="17">
        <f>SUM(D507:D509)</f>
        <v>0</v>
      </c>
      <c r="E510" s="17">
        <f>SUM(E507:E509)</f>
        <v>770</v>
      </c>
    </row>
    <row r="511" spans="1:5">
      <c r="A511" s="15" t="s">
        <v>12</v>
      </c>
      <c r="B511" s="16"/>
      <c r="C511" s="17"/>
      <c r="D511" s="17"/>
      <c r="E511" s="18"/>
    </row>
    <row r="512" spans="1:5">
      <c r="A512" s="15"/>
      <c r="B512" s="16" t="s">
        <v>13</v>
      </c>
      <c r="C512" s="17">
        <v>140</v>
      </c>
      <c r="D512" s="17">
        <v>0</v>
      </c>
      <c r="E512" s="18">
        <v>140</v>
      </c>
    </row>
    <row r="513" spans="1:5">
      <c r="A513" s="15" t="s">
        <v>46</v>
      </c>
      <c r="B513" s="16" t="s">
        <v>14</v>
      </c>
      <c r="C513" s="17">
        <v>15</v>
      </c>
      <c r="D513" s="17">
        <v>0</v>
      </c>
      <c r="E513" s="18">
        <v>0</v>
      </c>
    </row>
    <row r="514" spans="1:5">
      <c r="A514" s="15"/>
      <c r="B514" s="16" t="s">
        <v>8</v>
      </c>
      <c r="C514" s="17">
        <f>SUM(C512:C513)</f>
        <v>155</v>
      </c>
      <c r="D514" s="17">
        <f>SUM(D512:D513)</f>
        <v>0</v>
      </c>
      <c r="E514" s="17">
        <f>E512+E513</f>
        <v>140</v>
      </c>
    </row>
    <row r="515" spans="1:5">
      <c r="A515" s="15" t="s">
        <v>14</v>
      </c>
      <c r="B515" s="16"/>
      <c r="C515" s="17"/>
      <c r="D515" s="17"/>
      <c r="E515" s="18"/>
    </row>
    <row r="516" spans="1:5">
      <c r="A516" s="15"/>
      <c r="B516" s="16" t="s">
        <v>8</v>
      </c>
      <c r="C516" s="17">
        <v>0</v>
      </c>
      <c r="D516" s="17">
        <v>0</v>
      </c>
      <c r="E516" s="17">
        <v>0</v>
      </c>
    </row>
    <row r="517" spans="1:5">
      <c r="A517" s="15" t="s">
        <v>15</v>
      </c>
      <c r="B517" s="16"/>
      <c r="C517" s="17"/>
      <c r="D517" s="17"/>
      <c r="E517" s="17"/>
    </row>
    <row r="518" spans="1:5" ht="13.5" thickBot="1">
      <c r="A518" s="19"/>
      <c r="B518" s="20" t="s">
        <v>8</v>
      </c>
      <c r="C518" s="21">
        <v>0</v>
      </c>
      <c r="D518" s="21">
        <v>0</v>
      </c>
      <c r="E518" s="21">
        <v>0</v>
      </c>
    </row>
    <row r="519" spans="1:5" ht="13.5" thickBot="1">
      <c r="A519" s="22" t="s">
        <v>8</v>
      </c>
      <c r="B519" s="23"/>
      <c r="C519" s="24">
        <f>C505+C510+C514+C516</f>
        <v>925</v>
      </c>
      <c r="D519" s="24">
        <f>D505+D510+D514+D516+D518</f>
        <v>0</v>
      </c>
      <c r="E519" s="24">
        <f>E505+E510+E514+E516+E518</f>
        <v>910</v>
      </c>
    </row>
    <row r="520" spans="1:5" ht="13.5" thickBot="1"/>
    <row r="521" spans="1:5">
      <c r="A521" s="46" t="s">
        <v>48</v>
      </c>
      <c r="B521" s="46"/>
      <c r="C521" s="46"/>
      <c r="D521" s="46"/>
      <c r="E521" s="46"/>
    </row>
    <row r="522" spans="1:5">
      <c r="A522" s="44" t="s">
        <v>49</v>
      </c>
      <c r="B522" s="44"/>
      <c r="C522" s="44"/>
      <c r="D522" s="44"/>
      <c r="E522" s="44"/>
    </row>
    <row r="523" spans="1:5">
      <c r="A523" s="44" t="s">
        <v>116</v>
      </c>
      <c r="B523" s="44"/>
      <c r="C523" s="44"/>
      <c r="D523" s="44"/>
      <c r="E523" s="44"/>
    </row>
    <row r="524" spans="1:5" ht="39" customHeight="1" thickBot="1">
      <c r="A524" s="45" t="s">
        <v>134</v>
      </c>
      <c r="B524" s="45"/>
      <c r="C524" s="45"/>
      <c r="D524" s="45"/>
      <c r="E524" s="45"/>
    </row>
    <row r="525" spans="1:5" ht="54" customHeight="1" thickBot="1">
      <c r="A525" s="45" t="s">
        <v>135</v>
      </c>
      <c r="B525" s="45"/>
      <c r="C525" s="45"/>
      <c r="D525" s="45"/>
      <c r="E525" s="45"/>
    </row>
    <row r="526" spans="1:5" ht="13.5" thickBot="1">
      <c r="A526" s="8"/>
      <c r="B526" s="9"/>
      <c r="C526" s="10" t="s">
        <v>0</v>
      </c>
      <c r="D526" s="10" t="s">
        <v>1</v>
      </c>
      <c r="E526" s="11" t="s">
        <v>2</v>
      </c>
    </row>
    <row r="527" spans="1:5">
      <c r="A527" s="12" t="s">
        <v>3</v>
      </c>
      <c r="B527" s="13"/>
      <c r="C527" s="13"/>
      <c r="D527" s="13"/>
      <c r="E527" s="14"/>
    </row>
    <row r="528" spans="1:5">
      <c r="A528" s="15"/>
      <c r="B528" s="16" t="s">
        <v>4</v>
      </c>
      <c r="C528" s="17">
        <v>800</v>
      </c>
      <c r="D528" s="17">
        <v>0</v>
      </c>
      <c r="E528" s="17">
        <v>800</v>
      </c>
    </row>
    <row r="529" spans="1:5">
      <c r="A529" s="15"/>
      <c r="B529" s="16" t="s">
        <v>5</v>
      </c>
      <c r="C529" s="17">
        <v>300</v>
      </c>
      <c r="D529" s="17">
        <v>0</v>
      </c>
      <c r="E529" s="17">
        <v>0</v>
      </c>
    </row>
    <row r="530" spans="1:5">
      <c r="A530" s="15"/>
      <c r="B530" s="16" t="s">
        <v>6</v>
      </c>
      <c r="C530" s="17">
        <v>420</v>
      </c>
      <c r="D530" s="17">
        <v>0</v>
      </c>
      <c r="E530" s="17">
        <v>420</v>
      </c>
    </row>
    <row r="531" spans="1:5">
      <c r="A531" s="15"/>
      <c r="B531" s="16" t="s">
        <v>7</v>
      </c>
      <c r="C531" s="17">
        <v>150</v>
      </c>
      <c r="D531" s="17">
        <v>0</v>
      </c>
      <c r="E531" s="17">
        <v>0</v>
      </c>
    </row>
    <row r="532" spans="1:5">
      <c r="A532" s="15"/>
      <c r="B532" s="16" t="s">
        <v>8</v>
      </c>
      <c r="C532" s="17">
        <f>SUM(C528:C531)</f>
        <v>1670</v>
      </c>
      <c r="D532" s="17">
        <f>SUM(D528:D531)</f>
        <v>0</v>
      </c>
      <c r="E532" s="17">
        <f>SUM(E528:E531)</f>
        <v>1220</v>
      </c>
    </row>
    <row r="533" spans="1:5">
      <c r="A533" s="15" t="s">
        <v>9</v>
      </c>
      <c r="B533" s="16"/>
      <c r="C533" s="17"/>
      <c r="D533" s="17"/>
      <c r="E533" s="18"/>
    </row>
    <row r="534" spans="1:5">
      <c r="A534" s="15"/>
      <c r="B534" s="16" t="s">
        <v>10</v>
      </c>
      <c r="C534" s="17">
        <v>0</v>
      </c>
      <c r="D534" s="17">
        <v>0</v>
      </c>
      <c r="E534" s="17">
        <v>0</v>
      </c>
    </row>
    <row r="535" spans="1:5">
      <c r="A535" s="15"/>
      <c r="B535" s="16" t="s">
        <v>11</v>
      </c>
      <c r="C535" s="17">
        <v>0</v>
      </c>
      <c r="D535" s="17">
        <v>0</v>
      </c>
      <c r="E535" s="17">
        <v>0</v>
      </c>
    </row>
    <row r="536" spans="1:5">
      <c r="A536" s="15"/>
      <c r="B536" s="16" t="s">
        <v>7</v>
      </c>
      <c r="C536" s="17">
        <v>0</v>
      </c>
      <c r="D536" s="17">
        <v>0</v>
      </c>
      <c r="E536" s="17">
        <v>0</v>
      </c>
    </row>
    <row r="537" spans="1:5">
      <c r="A537" s="15"/>
      <c r="B537" s="16" t="s">
        <v>8</v>
      </c>
      <c r="C537" s="17">
        <f>SUM(C534:C536)</f>
        <v>0</v>
      </c>
      <c r="D537" s="17">
        <f>SUM(D534:D536)</f>
        <v>0</v>
      </c>
      <c r="E537" s="17">
        <f>SUM(E534:E536)</f>
        <v>0</v>
      </c>
    </row>
    <row r="538" spans="1:5">
      <c r="A538" s="15" t="s">
        <v>12</v>
      </c>
      <c r="B538" s="16"/>
      <c r="C538" s="17"/>
      <c r="D538" s="17"/>
      <c r="E538" s="18"/>
    </row>
    <row r="539" spans="1:5">
      <c r="A539" s="15"/>
      <c r="B539" s="16" t="s">
        <v>13</v>
      </c>
      <c r="C539" s="17">
        <v>150</v>
      </c>
      <c r="D539" s="17">
        <v>0</v>
      </c>
      <c r="E539" s="18">
        <v>150</v>
      </c>
    </row>
    <row r="540" spans="1:5">
      <c r="A540" s="15"/>
      <c r="B540" s="16" t="s">
        <v>14</v>
      </c>
      <c r="C540" s="17">
        <v>0</v>
      </c>
      <c r="D540" s="17">
        <v>0</v>
      </c>
      <c r="E540" s="18">
        <v>0</v>
      </c>
    </row>
    <row r="541" spans="1:5">
      <c r="A541" s="15"/>
      <c r="B541" s="16" t="s">
        <v>8</v>
      </c>
      <c r="C541" s="17">
        <f>SUM(C539:C540)</f>
        <v>150</v>
      </c>
      <c r="D541" s="17">
        <f>SUM(D539:D540)</f>
        <v>0</v>
      </c>
      <c r="E541" s="17">
        <f>SUM(E539:E540)</f>
        <v>150</v>
      </c>
    </row>
    <row r="542" spans="1:5">
      <c r="A542" s="15" t="s">
        <v>14</v>
      </c>
      <c r="B542" s="16"/>
      <c r="C542" s="17"/>
      <c r="D542" s="17"/>
      <c r="E542" s="18"/>
    </row>
    <row r="543" spans="1:5">
      <c r="A543" s="15"/>
      <c r="B543" s="16" t="s">
        <v>8</v>
      </c>
      <c r="C543" s="17">
        <v>0</v>
      </c>
      <c r="D543" s="17">
        <v>0</v>
      </c>
      <c r="E543" s="17">
        <v>0</v>
      </c>
    </row>
    <row r="544" spans="1:5">
      <c r="A544" s="15" t="s">
        <v>15</v>
      </c>
      <c r="B544" s="16"/>
      <c r="C544" s="17"/>
      <c r="D544" s="17"/>
      <c r="E544" s="17"/>
    </row>
    <row r="545" spans="1:5" ht="13.5" thickBot="1">
      <c r="A545" s="19"/>
      <c r="B545" s="20" t="s">
        <v>8</v>
      </c>
      <c r="C545" s="21">
        <v>0</v>
      </c>
      <c r="D545" s="21">
        <v>0</v>
      </c>
      <c r="E545" s="21">
        <v>0</v>
      </c>
    </row>
    <row r="546" spans="1:5" ht="13.5" thickBot="1">
      <c r="A546" s="22" t="s">
        <v>8</v>
      </c>
      <c r="B546" s="23"/>
      <c r="C546" s="24">
        <f>C532+C537+C541+C543</f>
        <v>1820</v>
      </c>
      <c r="D546" s="24">
        <f>D532+D537+D541+D543+D545</f>
        <v>0</v>
      </c>
      <c r="E546" s="24">
        <f>E532+E537+E541+E543+E545</f>
        <v>1370</v>
      </c>
    </row>
    <row r="547" spans="1:5" ht="13.5" thickBot="1"/>
    <row r="548" spans="1:5">
      <c r="A548" s="46" t="s">
        <v>63</v>
      </c>
      <c r="B548" s="46"/>
      <c r="C548" s="46"/>
      <c r="D548" s="46"/>
      <c r="E548" s="46"/>
    </row>
    <row r="549" spans="1:5">
      <c r="A549" s="44" t="s">
        <v>64</v>
      </c>
      <c r="B549" s="44"/>
      <c r="C549" s="44"/>
      <c r="D549" s="44"/>
      <c r="E549" s="44"/>
    </row>
    <row r="550" spans="1:5">
      <c r="A550" s="44" t="s">
        <v>118</v>
      </c>
      <c r="B550" s="44"/>
      <c r="C550" s="44"/>
      <c r="D550" s="44"/>
      <c r="E550" s="44"/>
    </row>
    <row r="551" spans="1:5" ht="27" customHeight="1" thickBot="1">
      <c r="A551" s="45" t="s">
        <v>150</v>
      </c>
      <c r="B551" s="45"/>
      <c r="C551" s="45"/>
      <c r="D551" s="45"/>
      <c r="E551" s="45"/>
    </row>
    <row r="552" spans="1:5" ht="13.5" thickBot="1">
      <c r="A552" s="45" t="s">
        <v>149</v>
      </c>
      <c r="B552" s="45"/>
      <c r="C552" s="45"/>
      <c r="D552" s="45"/>
      <c r="E552" s="45"/>
    </row>
    <row r="553" spans="1:5" ht="13.5" thickBot="1">
      <c r="A553" s="8"/>
      <c r="B553" s="9"/>
      <c r="C553" s="10" t="s">
        <v>0</v>
      </c>
      <c r="D553" s="10" t="s">
        <v>1</v>
      </c>
      <c r="E553" s="11" t="s">
        <v>2</v>
      </c>
    </row>
    <row r="554" spans="1:5">
      <c r="A554" s="12" t="s">
        <v>3</v>
      </c>
      <c r="B554" s="13"/>
      <c r="C554" s="13"/>
      <c r="D554" s="13"/>
      <c r="E554" s="14"/>
    </row>
    <row r="555" spans="1:5">
      <c r="A555" s="15"/>
      <c r="B555" s="16" t="s">
        <v>4</v>
      </c>
      <c r="C555" s="17">
        <v>2000</v>
      </c>
      <c r="D555" s="17">
        <v>2000</v>
      </c>
      <c r="E555" s="17">
        <v>0</v>
      </c>
    </row>
    <row r="556" spans="1:5">
      <c r="A556" s="15"/>
      <c r="B556" s="16" t="s">
        <v>5</v>
      </c>
      <c r="C556" s="17">
        <v>300</v>
      </c>
      <c r="D556" s="17">
        <v>300</v>
      </c>
      <c r="E556" s="17">
        <v>0</v>
      </c>
    </row>
    <row r="557" spans="1:5">
      <c r="A557" s="15"/>
      <c r="B557" s="16" t="s">
        <v>6</v>
      </c>
      <c r="C557" s="17">
        <v>84.6</v>
      </c>
      <c r="D557" s="17">
        <v>56</v>
      </c>
      <c r="E557" s="17">
        <v>0</v>
      </c>
    </row>
    <row r="558" spans="1:5">
      <c r="A558" s="15"/>
      <c r="B558" s="16" t="s">
        <v>7</v>
      </c>
      <c r="C558" s="17">
        <v>0</v>
      </c>
      <c r="D558" s="17">
        <v>0</v>
      </c>
      <c r="E558" s="17">
        <v>0</v>
      </c>
    </row>
    <row r="559" spans="1:5">
      <c r="A559" s="15"/>
      <c r="B559" s="16" t="s">
        <v>8</v>
      </c>
      <c r="C559" s="17">
        <f>SUM(C555:C558)</f>
        <v>2384.6</v>
      </c>
      <c r="D559" s="17">
        <f>SUM(D555:D558)</f>
        <v>2356</v>
      </c>
      <c r="E559" s="17">
        <f>SUM(E555:E558)</f>
        <v>0</v>
      </c>
    </row>
    <row r="560" spans="1:5">
      <c r="A560" s="15" t="s">
        <v>9</v>
      </c>
      <c r="B560" s="16"/>
      <c r="C560" s="17"/>
      <c r="D560" s="17"/>
      <c r="E560" s="18"/>
    </row>
    <row r="561" spans="1:5">
      <c r="A561" s="15"/>
      <c r="B561" s="16" t="s">
        <v>10</v>
      </c>
      <c r="C561" s="17">
        <v>0</v>
      </c>
      <c r="D561" s="17">
        <v>0</v>
      </c>
      <c r="E561" s="17">
        <v>0</v>
      </c>
    </row>
    <row r="562" spans="1:5">
      <c r="A562" s="15"/>
      <c r="B562" s="16" t="s">
        <v>11</v>
      </c>
      <c r="C562" s="17">
        <v>0</v>
      </c>
      <c r="D562" s="17">
        <v>0</v>
      </c>
      <c r="E562" s="17">
        <v>0</v>
      </c>
    </row>
    <row r="563" spans="1:5">
      <c r="A563" s="15"/>
      <c r="B563" s="16" t="s">
        <v>7</v>
      </c>
      <c r="C563" s="17">
        <v>0</v>
      </c>
      <c r="D563" s="17">
        <v>0</v>
      </c>
      <c r="E563" s="17">
        <v>0</v>
      </c>
    </row>
    <row r="564" spans="1:5">
      <c r="A564" s="15"/>
      <c r="B564" s="16" t="s">
        <v>8</v>
      </c>
      <c r="C564" s="17">
        <f>SUM(C561:C563)</f>
        <v>0</v>
      </c>
      <c r="D564" s="17">
        <f>SUM(D561:D563)</f>
        <v>0</v>
      </c>
      <c r="E564" s="17">
        <f>SUM(E561:E563)</f>
        <v>0</v>
      </c>
    </row>
    <row r="565" spans="1:5">
      <c r="A565" s="15" t="s">
        <v>12</v>
      </c>
      <c r="B565" s="16"/>
      <c r="C565" s="17"/>
      <c r="D565" s="17"/>
      <c r="E565" s="18"/>
    </row>
    <row r="566" spans="1:5">
      <c r="A566" s="15"/>
      <c r="B566" s="16" t="s">
        <v>13</v>
      </c>
      <c r="C566" s="17">
        <v>150</v>
      </c>
      <c r="D566" s="17">
        <v>150</v>
      </c>
      <c r="E566" s="18">
        <v>0</v>
      </c>
    </row>
    <row r="567" spans="1:5">
      <c r="A567" s="15"/>
      <c r="B567" s="16" t="s">
        <v>14</v>
      </c>
      <c r="C567" s="17">
        <v>0</v>
      </c>
      <c r="D567" s="17">
        <v>0</v>
      </c>
      <c r="E567" s="18">
        <v>0</v>
      </c>
    </row>
    <row r="568" spans="1:5">
      <c r="A568" s="15"/>
      <c r="B568" s="16" t="s">
        <v>8</v>
      </c>
      <c r="C568" s="17">
        <f>SUM(C566:C567)</f>
        <v>150</v>
      </c>
      <c r="D568" s="17">
        <f>SUM(D566:D567)</f>
        <v>150</v>
      </c>
      <c r="E568" s="17">
        <f>SUM(E566:E567)</f>
        <v>0</v>
      </c>
    </row>
    <row r="569" spans="1:5">
      <c r="A569" s="15" t="s">
        <v>14</v>
      </c>
      <c r="B569" s="16"/>
      <c r="C569" s="17"/>
      <c r="D569" s="17"/>
      <c r="E569" s="18"/>
    </row>
    <row r="570" spans="1:5">
      <c r="A570" s="15"/>
      <c r="B570" s="16" t="s">
        <v>8</v>
      </c>
      <c r="C570" s="17">
        <v>20</v>
      </c>
      <c r="D570" s="17">
        <v>0</v>
      </c>
      <c r="E570" s="17">
        <v>0</v>
      </c>
    </row>
    <row r="571" spans="1:5">
      <c r="A571" s="15" t="s">
        <v>15</v>
      </c>
      <c r="B571" s="16"/>
      <c r="C571" s="17"/>
      <c r="D571" s="17"/>
      <c r="E571" s="17"/>
    </row>
    <row r="572" spans="1:5" ht="13.5" thickBot="1">
      <c r="A572" s="19"/>
      <c r="B572" s="20" t="s">
        <v>8</v>
      </c>
      <c r="C572" s="21">
        <v>650</v>
      </c>
      <c r="D572" s="21">
        <v>0</v>
      </c>
      <c r="E572" s="21">
        <v>0</v>
      </c>
    </row>
    <row r="573" spans="1:5" ht="13.5" thickBot="1">
      <c r="A573" s="22" t="s">
        <v>8</v>
      </c>
      <c r="B573" s="23"/>
      <c r="C573" s="24">
        <f>C559+C564+C568+C570</f>
        <v>2554.6</v>
      </c>
      <c r="D573" s="24">
        <f>D559+D564+D568+D570+D572</f>
        <v>2506</v>
      </c>
      <c r="E573" s="24">
        <f>E559+E564+E568+E570+E572</f>
        <v>0</v>
      </c>
    </row>
    <row r="574" spans="1:5" ht="13.5" thickBot="1"/>
    <row r="575" spans="1:5">
      <c r="A575" s="46" t="s">
        <v>84</v>
      </c>
      <c r="B575" s="46"/>
      <c r="C575" s="46"/>
      <c r="D575" s="46"/>
      <c r="E575" s="46"/>
    </row>
    <row r="576" spans="1:5">
      <c r="A576" s="44" t="s">
        <v>86</v>
      </c>
      <c r="B576" s="44"/>
      <c r="C576" s="44"/>
      <c r="D576" s="44"/>
      <c r="E576" s="44"/>
    </row>
    <row r="577" spans="1:5">
      <c r="A577" s="44" t="s">
        <v>119</v>
      </c>
      <c r="B577" s="44"/>
      <c r="C577" s="44"/>
      <c r="D577" s="44"/>
      <c r="E577" s="44"/>
    </row>
    <row r="578" spans="1:5" ht="13.5" thickBot="1">
      <c r="A578" s="45" t="s">
        <v>85</v>
      </c>
      <c r="B578" s="45"/>
      <c r="C578" s="45"/>
      <c r="D578" s="45"/>
      <c r="E578" s="45"/>
    </row>
    <row r="579" spans="1:5" ht="39" customHeight="1" thickBot="1">
      <c r="A579" s="45" t="s">
        <v>165</v>
      </c>
      <c r="B579" s="45"/>
      <c r="C579" s="45"/>
      <c r="D579" s="45"/>
      <c r="E579" s="45"/>
    </row>
    <row r="580" spans="1:5" ht="13.5" thickBot="1">
      <c r="A580" s="8"/>
      <c r="B580" s="9"/>
      <c r="C580" s="10" t="s">
        <v>0</v>
      </c>
      <c r="D580" s="10" t="s">
        <v>1</v>
      </c>
      <c r="E580" s="11" t="s">
        <v>2</v>
      </c>
    </row>
    <row r="581" spans="1:5">
      <c r="A581" s="12" t="s">
        <v>3</v>
      </c>
      <c r="B581" s="13"/>
      <c r="C581" s="13"/>
      <c r="D581" s="13"/>
      <c r="E581" s="14"/>
    </row>
    <row r="582" spans="1:5">
      <c r="A582" s="15"/>
      <c r="B582" s="16" t="s">
        <v>4</v>
      </c>
      <c r="C582" s="17">
        <v>0</v>
      </c>
      <c r="D582" s="17">
        <v>0</v>
      </c>
      <c r="E582" s="17">
        <v>0</v>
      </c>
    </row>
    <row r="583" spans="1:5">
      <c r="A583" s="15"/>
      <c r="B583" s="16" t="s">
        <v>5</v>
      </c>
      <c r="C583" s="17">
        <v>0</v>
      </c>
      <c r="D583" s="17">
        <v>0</v>
      </c>
      <c r="E583" s="17">
        <v>0</v>
      </c>
    </row>
    <row r="584" spans="1:5">
      <c r="A584" s="15"/>
      <c r="B584" s="16" t="s">
        <v>6</v>
      </c>
      <c r="C584" s="17">
        <v>0</v>
      </c>
      <c r="D584" s="17">
        <v>0</v>
      </c>
      <c r="E584" s="17">
        <v>0</v>
      </c>
    </row>
    <row r="585" spans="1:5">
      <c r="A585" s="15"/>
      <c r="B585" s="16" t="s">
        <v>7</v>
      </c>
      <c r="C585" s="17">
        <v>0</v>
      </c>
      <c r="D585" s="17">
        <v>0</v>
      </c>
      <c r="E585" s="17">
        <v>0</v>
      </c>
    </row>
    <row r="586" spans="1:5">
      <c r="A586" s="15"/>
      <c r="B586" s="16" t="s">
        <v>8</v>
      </c>
      <c r="C586" s="17">
        <f>SUM(C582:C585)</f>
        <v>0</v>
      </c>
      <c r="D586" s="17">
        <f>SUM(D582:D585)</f>
        <v>0</v>
      </c>
      <c r="E586" s="17">
        <f>SUM(E582:E585)</f>
        <v>0</v>
      </c>
    </row>
    <row r="587" spans="1:5">
      <c r="A587" s="15" t="s">
        <v>9</v>
      </c>
      <c r="B587" s="16"/>
      <c r="C587" s="17"/>
      <c r="D587" s="17"/>
      <c r="E587" s="18"/>
    </row>
    <row r="588" spans="1:5">
      <c r="A588" s="15"/>
      <c r="B588" s="16" t="s">
        <v>10</v>
      </c>
      <c r="C588" s="17">
        <v>0</v>
      </c>
      <c r="D588" s="17">
        <v>0</v>
      </c>
      <c r="E588" s="17">
        <v>0</v>
      </c>
    </row>
    <row r="589" spans="1:5">
      <c r="A589" s="15"/>
      <c r="B589" s="16" t="s">
        <v>11</v>
      </c>
      <c r="C589" s="17">
        <v>350</v>
      </c>
      <c r="D589" s="17">
        <v>600</v>
      </c>
      <c r="E589" s="17">
        <v>600</v>
      </c>
    </row>
    <row r="590" spans="1:5">
      <c r="A590" s="15"/>
      <c r="B590" s="16" t="s">
        <v>7</v>
      </c>
      <c r="C590" s="17">
        <v>0</v>
      </c>
      <c r="D590" s="17">
        <v>0</v>
      </c>
      <c r="E590" s="17">
        <v>0</v>
      </c>
    </row>
    <row r="591" spans="1:5">
      <c r="A591" s="15"/>
      <c r="B591" s="16" t="s">
        <v>8</v>
      </c>
      <c r="C591" s="17">
        <f>SUM(C588:C590)</f>
        <v>350</v>
      </c>
      <c r="D591" s="17">
        <f>SUM(D588:D590)</f>
        <v>600</v>
      </c>
      <c r="E591" s="17">
        <f>SUM(E588:E590)</f>
        <v>600</v>
      </c>
    </row>
    <row r="592" spans="1:5">
      <c r="A592" s="15" t="s">
        <v>12</v>
      </c>
      <c r="B592" s="16"/>
      <c r="C592" s="17"/>
      <c r="D592" s="17"/>
      <c r="E592" s="18"/>
    </row>
    <row r="593" spans="1:5">
      <c r="A593" s="15"/>
      <c r="B593" s="16" t="s">
        <v>13</v>
      </c>
      <c r="C593" s="17">
        <v>100</v>
      </c>
      <c r="D593" s="17">
        <v>150</v>
      </c>
      <c r="E593" s="18">
        <v>150</v>
      </c>
    </row>
    <row r="594" spans="1:5">
      <c r="A594" s="15"/>
      <c r="B594" s="16" t="s">
        <v>14</v>
      </c>
      <c r="C594" s="17">
        <v>0</v>
      </c>
      <c r="D594" s="17">
        <v>0</v>
      </c>
      <c r="E594" s="18">
        <v>0</v>
      </c>
    </row>
    <row r="595" spans="1:5">
      <c r="A595" s="15"/>
      <c r="B595" s="16" t="s">
        <v>8</v>
      </c>
      <c r="C595" s="17">
        <f>SUM(C593:C594)</f>
        <v>100</v>
      </c>
      <c r="D595" s="17">
        <f>SUM(D593:D594)</f>
        <v>150</v>
      </c>
      <c r="E595" s="17">
        <f>SUM(E593:E594)</f>
        <v>150</v>
      </c>
    </row>
    <row r="596" spans="1:5">
      <c r="A596" s="15" t="s">
        <v>14</v>
      </c>
      <c r="B596" s="16"/>
      <c r="C596" s="17"/>
      <c r="D596" s="17"/>
      <c r="E596" s="18"/>
    </row>
    <row r="597" spans="1:5">
      <c r="A597" s="15"/>
      <c r="B597" s="16" t="s">
        <v>8</v>
      </c>
      <c r="C597" s="17">
        <v>0</v>
      </c>
      <c r="D597" s="17">
        <v>0</v>
      </c>
      <c r="E597" s="17">
        <v>0</v>
      </c>
    </row>
    <row r="598" spans="1:5">
      <c r="A598" s="15" t="s">
        <v>15</v>
      </c>
      <c r="B598" s="16"/>
      <c r="C598" s="17"/>
      <c r="D598" s="17"/>
      <c r="E598" s="17"/>
    </row>
    <row r="599" spans="1:5" ht="13.5" thickBot="1">
      <c r="A599" s="19"/>
      <c r="B599" s="20" t="s">
        <v>8</v>
      </c>
      <c r="C599" s="21">
        <v>0</v>
      </c>
      <c r="D599" s="21">
        <v>0</v>
      </c>
      <c r="E599" s="21">
        <v>0</v>
      </c>
    </row>
    <row r="600" spans="1:5" ht="13.5" thickBot="1">
      <c r="A600" s="22" t="s">
        <v>8</v>
      </c>
      <c r="B600" s="23"/>
      <c r="C600" s="24">
        <f>C586+C591+C595+C597</f>
        <v>450</v>
      </c>
      <c r="D600" s="24">
        <f>D586+D591+D595+D597+D599</f>
        <v>750</v>
      </c>
      <c r="E600" s="24">
        <f>E586+E591+E595+E597+E599</f>
        <v>750</v>
      </c>
    </row>
    <row r="601" spans="1:5" ht="13.5" thickBot="1"/>
    <row r="602" spans="1:5">
      <c r="A602" s="46" t="s">
        <v>100</v>
      </c>
      <c r="B602" s="46"/>
      <c r="C602" s="46"/>
      <c r="D602" s="46"/>
      <c r="E602" s="46"/>
    </row>
    <row r="603" spans="1:5">
      <c r="A603" s="44" t="s">
        <v>102</v>
      </c>
      <c r="B603" s="44"/>
      <c r="C603" s="44"/>
      <c r="D603" s="44"/>
      <c r="E603" s="44"/>
    </row>
    <row r="604" spans="1:5">
      <c r="A604" s="44" t="s">
        <v>119</v>
      </c>
      <c r="B604" s="44"/>
      <c r="C604" s="44"/>
      <c r="D604" s="44"/>
      <c r="E604" s="44"/>
    </row>
    <row r="605" spans="1:5" ht="13.5" thickBot="1">
      <c r="A605" s="45" t="s">
        <v>177</v>
      </c>
      <c r="B605" s="45"/>
      <c r="C605" s="45"/>
      <c r="D605" s="45"/>
      <c r="E605" s="45"/>
    </row>
    <row r="606" spans="1:5" ht="43.5" customHeight="1" thickBot="1">
      <c r="A606" s="45" t="s">
        <v>170</v>
      </c>
      <c r="B606" s="45"/>
      <c r="C606" s="45"/>
      <c r="D606" s="45"/>
      <c r="E606" s="45"/>
    </row>
    <row r="607" spans="1:5" ht="13.5" thickBot="1">
      <c r="A607" s="8"/>
      <c r="B607" s="9"/>
      <c r="C607" s="10" t="s">
        <v>0</v>
      </c>
      <c r="D607" s="10" t="s">
        <v>1</v>
      </c>
      <c r="E607" s="11" t="s">
        <v>2</v>
      </c>
    </row>
    <row r="608" spans="1:5">
      <c r="A608" s="12" t="s">
        <v>3</v>
      </c>
      <c r="B608" s="13"/>
      <c r="C608" s="13"/>
      <c r="D608" s="13"/>
      <c r="E608" s="14"/>
    </row>
    <row r="609" spans="1:5">
      <c r="A609" s="15"/>
      <c r="B609" s="16" t="s">
        <v>4</v>
      </c>
      <c r="C609" s="17">
        <v>0</v>
      </c>
      <c r="D609" s="17">
        <v>0</v>
      </c>
      <c r="E609" s="17">
        <v>0</v>
      </c>
    </row>
    <row r="610" spans="1:5">
      <c r="A610" s="15"/>
      <c r="B610" s="16" t="s">
        <v>5</v>
      </c>
      <c r="C610" s="17">
        <v>0</v>
      </c>
      <c r="D610" s="17">
        <v>0</v>
      </c>
      <c r="E610" s="17">
        <v>0</v>
      </c>
    </row>
    <row r="611" spans="1:5">
      <c r="A611" s="15"/>
      <c r="B611" s="16" t="s">
        <v>6</v>
      </c>
      <c r="C611" s="17">
        <v>0</v>
      </c>
      <c r="D611" s="17">
        <v>0</v>
      </c>
      <c r="E611" s="17">
        <v>0</v>
      </c>
    </row>
    <row r="612" spans="1:5">
      <c r="A612" s="15"/>
      <c r="B612" s="16" t="s">
        <v>7</v>
      </c>
      <c r="C612" s="17">
        <v>0</v>
      </c>
      <c r="D612" s="17">
        <v>0</v>
      </c>
      <c r="E612" s="17">
        <v>0</v>
      </c>
    </row>
    <row r="613" spans="1:5">
      <c r="A613" s="15"/>
      <c r="B613" s="16" t="s">
        <v>8</v>
      </c>
      <c r="C613" s="17">
        <f>SUM(C609:C612)</f>
        <v>0</v>
      </c>
      <c r="D613" s="17">
        <f>SUM(D609:D612)</f>
        <v>0</v>
      </c>
      <c r="E613" s="17">
        <f>SUM(E609:E612)</f>
        <v>0</v>
      </c>
    </row>
    <row r="614" spans="1:5">
      <c r="A614" s="15" t="s">
        <v>9</v>
      </c>
      <c r="B614" s="16"/>
      <c r="C614" s="17"/>
      <c r="D614" s="17"/>
      <c r="E614" s="18"/>
    </row>
    <row r="615" spans="1:5">
      <c r="A615" s="15"/>
      <c r="B615" s="16" t="s">
        <v>10</v>
      </c>
      <c r="C615" s="17">
        <v>0</v>
      </c>
      <c r="D615" s="17">
        <v>0</v>
      </c>
      <c r="E615" s="17">
        <v>0</v>
      </c>
    </row>
    <row r="616" spans="1:5">
      <c r="A616" s="15"/>
      <c r="B616" s="16" t="s">
        <v>11</v>
      </c>
      <c r="C616" s="17">
        <v>70</v>
      </c>
      <c r="D616" s="17">
        <v>0</v>
      </c>
      <c r="E616" s="17">
        <v>0</v>
      </c>
    </row>
    <row r="617" spans="1:5">
      <c r="A617" s="15"/>
      <c r="B617" s="16" t="s">
        <v>7</v>
      </c>
      <c r="C617" s="17">
        <v>0</v>
      </c>
      <c r="D617" s="17">
        <v>0</v>
      </c>
      <c r="E617" s="17">
        <v>0</v>
      </c>
    </row>
    <row r="618" spans="1:5">
      <c r="A618" s="15"/>
      <c r="B618" s="16" t="s">
        <v>8</v>
      </c>
      <c r="C618" s="17">
        <f>SUM(C615:C617)</f>
        <v>70</v>
      </c>
      <c r="D618" s="17">
        <f>SUM(D615:D617)</f>
        <v>0</v>
      </c>
      <c r="E618" s="17">
        <f>SUM(E615:E617)</f>
        <v>0</v>
      </c>
    </row>
    <row r="619" spans="1:5">
      <c r="A619" s="15" t="s">
        <v>12</v>
      </c>
      <c r="B619" s="16"/>
      <c r="C619" s="17"/>
      <c r="D619" s="17"/>
      <c r="E619" s="18"/>
    </row>
    <row r="620" spans="1:5">
      <c r="A620" s="15"/>
      <c r="B620" s="16" t="s">
        <v>13</v>
      </c>
      <c r="C620" s="17">
        <v>150</v>
      </c>
      <c r="D620" s="17">
        <v>0</v>
      </c>
      <c r="E620" s="18">
        <v>150</v>
      </c>
    </row>
    <row r="621" spans="1:5">
      <c r="A621" s="15"/>
      <c r="B621" s="16" t="s">
        <v>14</v>
      </c>
      <c r="C621" s="17">
        <v>150</v>
      </c>
      <c r="D621" s="17">
        <v>0</v>
      </c>
      <c r="E621" s="18">
        <v>0</v>
      </c>
    </row>
    <row r="622" spans="1:5">
      <c r="A622" s="15"/>
      <c r="B622" s="16" t="s">
        <v>8</v>
      </c>
      <c r="C622" s="17">
        <f>SUM(C620:C621)</f>
        <v>300</v>
      </c>
      <c r="D622" s="17">
        <f>SUM(D620:D621)</f>
        <v>0</v>
      </c>
      <c r="E622" s="17">
        <f>SUM(E620:E621)</f>
        <v>150</v>
      </c>
    </row>
    <row r="623" spans="1:5">
      <c r="A623" s="15" t="s">
        <v>14</v>
      </c>
      <c r="B623" s="16"/>
      <c r="C623" s="17"/>
      <c r="D623" s="17"/>
      <c r="E623" s="18"/>
    </row>
    <row r="624" spans="1:5">
      <c r="A624" s="15"/>
      <c r="B624" s="16" t="s">
        <v>8</v>
      </c>
      <c r="C624" s="17">
        <v>0</v>
      </c>
      <c r="D624" s="17">
        <v>0</v>
      </c>
      <c r="E624" s="17">
        <v>0</v>
      </c>
    </row>
    <row r="625" spans="1:5">
      <c r="A625" s="15" t="s">
        <v>15</v>
      </c>
      <c r="B625" s="16"/>
      <c r="C625" s="17"/>
      <c r="D625" s="17"/>
      <c r="E625" s="17"/>
    </row>
    <row r="626" spans="1:5" ht="13.5" thickBot="1">
      <c r="A626" s="19"/>
      <c r="B626" s="20" t="s">
        <v>8</v>
      </c>
      <c r="C626" s="21">
        <v>0</v>
      </c>
      <c r="D626" s="21">
        <v>0</v>
      </c>
      <c r="E626" s="21">
        <v>0</v>
      </c>
    </row>
    <row r="627" spans="1:5" ht="13.5" thickBot="1">
      <c r="A627" s="22" t="s">
        <v>8</v>
      </c>
      <c r="B627" s="23"/>
      <c r="C627" s="24">
        <f>C613+C618+C622+C624</f>
        <v>370</v>
      </c>
      <c r="D627" s="24">
        <f>D613+D618+D622+D624+D626</f>
        <v>0</v>
      </c>
      <c r="E627" s="24">
        <f>E613+E618+E622+E624+E626</f>
        <v>150</v>
      </c>
    </row>
    <row r="628" spans="1:5" ht="13.5" thickBot="1"/>
    <row r="629" spans="1:5">
      <c r="A629" s="46" t="s">
        <v>66</v>
      </c>
      <c r="B629" s="46"/>
      <c r="C629" s="46"/>
      <c r="D629" s="46"/>
      <c r="E629" s="46"/>
    </row>
    <row r="630" spans="1:5">
      <c r="A630" s="44" t="s">
        <v>178</v>
      </c>
      <c r="B630" s="44"/>
      <c r="C630" s="44"/>
      <c r="D630" s="44"/>
      <c r="E630" s="44"/>
    </row>
    <row r="631" spans="1:5">
      <c r="A631" s="44" t="s">
        <v>119</v>
      </c>
      <c r="B631" s="44"/>
      <c r="C631" s="44"/>
      <c r="D631" s="44"/>
      <c r="E631" s="44"/>
    </row>
    <row r="632" spans="1:5" ht="39" customHeight="1" thickBot="1">
      <c r="A632" s="45" t="s">
        <v>153</v>
      </c>
      <c r="B632" s="45"/>
      <c r="C632" s="45"/>
      <c r="D632" s="45"/>
      <c r="E632" s="45"/>
    </row>
    <row r="633" spans="1:5" ht="78" customHeight="1" thickBot="1">
      <c r="A633" s="45" t="s">
        <v>154</v>
      </c>
      <c r="B633" s="45"/>
      <c r="C633" s="45"/>
      <c r="D633" s="45"/>
      <c r="E633" s="45"/>
    </row>
    <row r="634" spans="1:5" ht="13.5" thickBot="1">
      <c r="A634" s="8"/>
      <c r="B634" s="9"/>
      <c r="C634" s="10" t="s">
        <v>0</v>
      </c>
      <c r="D634" s="10" t="s">
        <v>1</v>
      </c>
      <c r="E634" s="11" t="s">
        <v>2</v>
      </c>
    </row>
    <row r="635" spans="1:5">
      <c r="A635" s="12" t="s">
        <v>3</v>
      </c>
      <c r="B635" s="13"/>
      <c r="C635" s="13"/>
      <c r="D635" s="13"/>
      <c r="E635" s="14"/>
    </row>
    <row r="636" spans="1:5">
      <c r="A636" s="15"/>
      <c r="B636" s="16" t="s">
        <v>4</v>
      </c>
      <c r="C636" s="17">
        <v>1500</v>
      </c>
      <c r="D636" s="17">
        <v>0</v>
      </c>
      <c r="E636" s="17">
        <v>500</v>
      </c>
    </row>
    <row r="637" spans="1:5">
      <c r="A637" s="15"/>
      <c r="B637" s="16" t="s">
        <v>5</v>
      </c>
      <c r="C637" s="17">
        <v>715</v>
      </c>
      <c r="D637" s="17">
        <v>0</v>
      </c>
      <c r="E637" s="17">
        <v>715</v>
      </c>
    </row>
    <row r="638" spans="1:5">
      <c r="A638" s="15"/>
      <c r="B638" s="16" t="s">
        <v>6</v>
      </c>
      <c r="C638" s="17">
        <v>150</v>
      </c>
      <c r="D638" s="17">
        <v>0</v>
      </c>
      <c r="E638" s="17">
        <v>150</v>
      </c>
    </row>
    <row r="639" spans="1:5">
      <c r="A639" s="15"/>
      <c r="B639" s="16" t="s">
        <v>7</v>
      </c>
      <c r="C639" s="17">
        <v>100</v>
      </c>
      <c r="D639" s="17">
        <v>0</v>
      </c>
      <c r="E639" s="17">
        <v>100</v>
      </c>
    </row>
    <row r="640" spans="1:5">
      <c r="A640" s="15"/>
      <c r="B640" s="16" t="s">
        <v>8</v>
      </c>
      <c r="C640" s="17">
        <f>SUM(C636:C639)</f>
        <v>2465</v>
      </c>
      <c r="D640" s="17">
        <f>SUM(D636:D639)</f>
        <v>0</v>
      </c>
      <c r="E640" s="17">
        <f>SUM(E636:E639)</f>
        <v>1465</v>
      </c>
    </row>
    <row r="641" spans="1:5">
      <c r="A641" s="15" t="s">
        <v>9</v>
      </c>
      <c r="B641" s="16"/>
      <c r="C641" s="17"/>
      <c r="D641" s="17"/>
      <c r="E641" s="18"/>
    </row>
    <row r="642" spans="1:5">
      <c r="A642" s="15"/>
      <c r="B642" s="16" t="s">
        <v>10</v>
      </c>
      <c r="C642" s="17">
        <v>0</v>
      </c>
      <c r="D642" s="17">
        <v>0</v>
      </c>
      <c r="E642" s="17">
        <v>0</v>
      </c>
    </row>
    <row r="643" spans="1:5">
      <c r="A643" s="15"/>
      <c r="B643" s="16" t="s">
        <v>11</v>
      </c>
      <c r="C643" s="17">
        <v>0</v>
      </c>
      <c r="D643" s="17">
        <v>0</v>
      </c>
      <c r="E643" s="17">
        <v>0</v>
      </c>
    </row>
    <row r="644" spans="1:5">
      <c r="A644" s="15"/>
      <c r="B644" s="16" t="s">
        <v>7</v>
      </c>
      <c r="C644" s="17">
        <v>0</v>
      </c>
      <c r="D644" s="17">
        <v>0</v>
      </c>
      <c r="E644" s="17">
        <v>0</v>
      </c>
    </row>
    <row r="645" spans="1:5">
      <c r="A645" s="15"/>
      <c r="B645" s="16" t="s">
        <v>8</v>
      </c>
      <c r="C645" s="17">
        <f>SUM(C642:C644)</f>
        <v>0</v>
      </c>
      <c r="D645" s="17">
        <f>SUM(D642:D644)</f>
        <v>0</v>
      </c>
      <c r="E645" s="17">
        <f>SUM(E642:E644)</f>
        <v>0</v>
      </c>
    </row>
    <row r="646" spans="1:5">
      <c r="A646" s="15" t="s">
        <v>12</v>
      </c>
      <c r="B646" s="16"/>
      <c r="C646" s="17"/>
      <c r="D646" s="17"/>
      <c r="E646" s="18"/>
    </row>
    <row r="647" spans="1:5">
      <c r="A647" s="15"/>
      <c r="B647" s="16" t="s">
        <v>13</v>
      </c>
      <c r="C647" s="17">
        <v>200</v>
      </c>
      <c r="D647" s="17">
        <v>0</v>
      </c>
      <c r="E647" s="18">
        <v>150</v>
      </c>
    </row>
    <row r="648" spans="1:5">
      <c r="A648" s="15"/>
      <c r="B648" s="16" t="s">
        <v>14</v>
      </c>
      <c r="C648" s="17">
        <v>50</v>
      </c>
      <c r="D648" s="17">
        <v>0</v>
      </c>
      <c r="E648" s="18">
        <v>0</v>
      </c>
    </row>
    <row r="649" spans="1:5">
      <c r="A649" s="15"/>
      <c r="B649" s="16" t="s">
        <v>8</v>
      </c>
      <c r="C649" s="17">
        <f>SUM(C647:C648)</f>
        <v>250</v>
      </c>
      <c r="D649" s="17">
        <f>SUM(D647:D648)</f>
        <v>0</v>
      </c>
      <c r="E649" s="17">
        <f>SUM(E647:E648)</f>
        <v>150</v>
      </c>
    </row>
    <row r="650" spans="1:5">
      <c r="A650" s="15" t="s">
        <v>14</v>
      </c>
      <c r="B650" s="16"/>
      <c r="C650" s="17"/>
      <c r="D650" s="17"/>
      <c r="E650" s="18"/>
    </row>
    <row r="651" spans="1:5">
      <c r="A651" s="15"/>
      <c r="B651" s="16" t="s">
        <v>8</v>
      </c>
      <c r="C651" s="17">
        <v>0</v>
      </c>
      <c r="D651" s="17">
        <v>0</v>
      </c>
      <c r="E651" s="17">
        <v>0</v>
      </c>
    </row>
    <row r="652" spans="1:5">
      <c r="A652" s="15" t="s">
        <v>15</v>
      </c>
      <c r="B652" s="16"/>
      <c r="C652" s="17"/>
      <c r="D652" s="17"/>
      <c r="E652" s="17"/>
    </row>
    <row r="653" spans="1:5" ht="13.5" thickBot="1">
      <c r="A653" s="19"/>
      <c r="B653" s="20" t="s">
        <v>8</v>
      </c>
      <c r="C653" s="21">
        <v>0</v>
      </c>
      <c r="D653" s="21">
        <v>0</v>
      </c>
      <c r="E653" s="21">
        <v>0</v>
      </c>
    </row>
    <row r="654" spans="1:5" ht="13.5" thickBot="1">
      <c r="A654" s="22" t="s">
        <v>8</v>
      </c>
      <c r="B654" s="23"/>
      <c r="C654" s="24">
        <f>C640+C645+C649+C651</f>
        <v>2715</v>
      </c>
      <c r="D654" s="24">
        <f>D640+D645+D649+D651+D653</f>
        <v>0</v>
      </c>
      <c r="E654" s="24">
        <f>E640+E645+E649+E651+E653</f>
        <v>1615</v>
      </c>
    </row>
    <row r="655" spans="1:5" ht="13.5" thickBot="1"/>
    <row r="656" spans="1:5">
      <c r="A656" s="46" t="s">
        <v>18</v>
      </c>
      <c r="B656" s="46"/>
      <c r="C656" s="46"/>
      <c r="D656" s="46"/>
      <c r="E656" s="46"/>
    </row>
    <row r="657" spans="1:5">
      <c r="A657" s="44" t="s">
        <v>65</v>
      </c>
      <c r="B657" s="44"/>
      <c r="C657" s="44"/>
      <c r="D657" s="44"/>
      <c r="E657" s="44"/>
    </row>
    <row r="658" spans="1:5">
      <c r="A658" s="44" t="s">
        <v>119</v>
      </c>
      <c r="B658" s="44"/>
      <c r="C658" s="44"/>
      <c r="D658" s="44"/>
      <c r="E658" s="44"/>
    </row>
    <row r="659" spans="1:5" ht="13.5" thickBot="1">
      <c r="A659" s="45" t="s">
        <v>151</v>
      </c>
      <c r="B659" s="45"/>
      <c r="C659" s="45"/>
      <c r="D659" s="45"/>
      <c r="E659" s="45"/>
    </row>
    <row r="660" spans="1:5" ht="40.5" customHeight="1" thickBot="1">
      <c r="A660" s="45" t="s">
        <v>152</v>
      </c>
      <c r="B660" s="45"/>
      <c r="C660" s="45"/>
      <c r="D660" s="45"/>
      <c r="E660" s="45"/>
    </row>
    <row r="661" spans="1:5" ht="13.5" thickBot="1">
      <c r="A661" s="8"/>
      <c r="B661" s="9"/>
      <c r="C661" s="10" t="s">
        <v>0</v>
      </c>
      <c r="D661" s="10" t="s">
        <v>1</v>
      </c>
      <c r="E661" s="11" t="s">
        <v>2</v>
      </c>
    </row>
    <row r="662" spans="1:5">
      <c r="A662" s="12" t="s">
        <v>3</v>
      </c>
      <c r="B662" s="13"/>
      <c r="C662" s="13"/>
      <c r="D662" s="13"/>
      <c r="E662" s="14"/>
    </row>
    <row r="663" spans="1:5">
      <c r="A663" s="15"/>
      <c r="B663" s="16" t="s">
        <v>4</v>
      </c>
      <c r="C663" s="17">
        <v>0</v>
      </c>
      <c r="D663" s="17">
        <v>0</v>
      </c>
      <c r="E663" s="17">
        <v>0</v>
      </c>
    </row>
    <row r="664" spans="1:5">
      <c r="A664" s="15"/>
      <c r="B664" s="16" t="s">
        <v>5</v>
      </c>
      <c r="C664" s="17">
        <v>0</v>
      </c>
      <c r="D664" s="17">
        <v>0</v>
      </c>
      <c r="E664" s="17">
        <v>0</v>
      </c>
    </row>
    <row r="665" spans="1:5">
      <c r="A665" s="15"/>
      <c r="B665" s="16" t="s">
        <v>6</v>
      </c>
      <c r="C665" s="17">
        <v>0</v>
      </c>
      <c r="D665" s="17">
        <v>0</v>
      </c>
      <c r="E665" s="17">
        <v>0</v>
      </c>
    </row>
    <row r="666" spans="1:5">
      <c r="A666" s="15"/>
      <c r="B666" s="16" t="s">
        <v>7</v>
      </c>
      <c r="C666" s="17">
        <v>0</v>
      </c>
      <c r="D666" s="17">
        <v>0</v>
      </c>
      <c r="E666" s="17">
        <v>0</v>
      </c>
    </row>
    <row r="667" spans="1:5">
      <c r="A667" s="15"/>
      <c r="B667" s="16" t="s">
        <v>8</v>
      </c>
      <c r="C667" s="17">
        <f>SUM(C663:C666)</f>
        <v>0</v>
      </c>
      <c r="D667" s="17">
        <f>SUM(D663:D666)</f>
        <v>0</v>
      </c>
      <c r="E667" s="17">
        <f>SUM(E663:E666)</f>
        <v>0</v>
      </c>
    </row>
    <row r="668" spans="1:5">
      <c r="A668" s="15" t="s">
        <v>9</v>
      </c>
      <c r="B668" s="16"/>
      <c r="C668" s="17"/>
      <c r="D668" s="17"/>
      <c r="E668" s="18"/>
    </row>
    <row r="669" spans="1:5">
      <c r="A669" s="15"/>
      <c r="B669" s="16" t="s">
        <v>10</v>
      </c>
      <c r="C669" s="17">
        <v>0</v>
      </c>
      <c r="D669" s="17">
        <v>0</v>
      </c>
      <c r="E669" s="17">
        <v>0</v>
      </c>
    </row>
    <row r="670" spans="1:5">
      <c r="A670" s="15"/>
      <c r="B670" s="16" t="s">
        <v>11</v>
      </c>
      <c r="C670" s="17">
        <v>0</v>
      </c>
      <c r="D670" s="17">
        <v>0</v>
      </c>
      <c r="E670" s="17">
        <v>0</v>
      </c>
    </row>
    <row r="671" spans="1:5">
      <c r="A671" s="15"/>
      <c r="B671" s="16" t="s">
        <v>7</v>
      </c>
      <c r="C671" s="17">
        <v>0</v>
      </c>
      <c r="D671" s="17">
        <v>0</v>
      </c>
      <c r="E671" s="17">
        <v>0</v>
      </c>
    </row>
    <row r="672" spans="1:5">
      <c r="A672" s="15"/>
      <c r="B672" s="16" t="s">
        <v>8</v>
      </c>
      <c r="C672" s="17">
        <f>SUM(C669:C671)</f>
        <v>0</v>
      </c>
      <c r="D672" s="17">
        <f>SUM(D669:D671)</f>
        <v>0</v>
      </c>
      <c r="E672" s="17">
        <f>SUM(E669:E671)</f>
        <v>0</v>
      </c>
    </row>
    <row r="673" spans="1:5">
      <c r="A673" s="15" t="s">
        <v>12</v>
      </c>
      <c r="B673" s="16"/>
      <c r="C673" s="17"/>
      <c r="D673" s="17"/>
      <c r="E673" s="18"/>
    </row>
    <row r="674" spans="1:5">
      <c r="A674" s="15"/>
      <c r="B674" s="16" t="s">
        <v>13</v>
      </c>
      <c r="C674" s="17">
        <v>150</v>
      </c>
      <c r="D674" s="17">
        <v>150</v>
      </c>
      <c r="E674" s="18">
        <v>150</v>
      </c>
    </row>
    <row r="675" spans="1:5">
      <c r="A675" s="15"/>
      <c r="B675" s="16" t="s">
        <v>14</v>
      </c>
      <c r="C675" s="17">
        <v>0</v>
      </c>
      <c r="D675" s="17">
        <v>0</v>
      </c>
      <c r="E675" s="18">
        <v>0</v>
      </c>
    </row>
    <row r="676" spans="1:5">
      <c r="A676" s="15"/>
      <c r="B676" s="16" t="s">
        <v>8</v>
      </c>
      <c r="C676" s="17">
        <f>SUM(C674:C675)</f>
        <v>150</v>
      </c>
      <c r="D676" s="17">
        <f>SUM(D674:D675)</f>
        <v>150</v>
      </c>
      <c r="E676" s="17">
        <f>SUM(E674:E675)</f>
        <v>150</v>
      </c>
    </row>
    <row r="677" spans="1:5">
      <c r="A677" s="15" t="s">
        <v>14</v>
      </c>
      <c r="B677" s="16"/>
      <c r="C677" s="17"/>
      <c r="D677" s="17"/>
      <c r="E677" s="18"/>
    </row>
    <row r="678" spans="1:5">
      <c r="A678" s="15"/>
      <c r="B678" s="16" t="s">
        <v>8</v>
      </c>
      <c r="C678" s="17">
        <v>300</v>
      </c>
      <c r="D678" s="17">
        <v>100</v>
      </c>
      <c r="E678" s="17">
        <v>100</v>
      </c>
    </row>
    <row r="679" spans="1:5">
      <c r="A679" s="15" t="s">
        <v>15</v>
      </c>
      <c r="B679" s="16"/>
      <c r="C679" s="17"/>
      <c r="D679" s="17"/>
      <c r="E679" s="17"/>
    </row>
    <row r="680" spans="1:5" ht="13.5" thickBot="1">
      <c r="A680" s="19"/>
      <c r="B680" s="20" t="s">
        <v>8</v>
      </c>
      <c r="C680" s="21">
        <v>0</v>
      </c>
      <c r="D680" s="21">
        <v>0</v>
      </c>
      <c r="E680" s="21">
        <v>0</v>
      </c>
    </row>
    <row r="681" spans="1:5" ht="13.5" thickBot="1">
      <c r="A681" s="22" t="s">
        <v>8</v>
      </c>
      <c r="B681" s="23"/>
      <c r="C681" s="24">
        <f>C667+C672+C676+C678</f>
        <v>450</v>
      </c>
      <c r="D681" s="24">
        <f>D667+D672+D676+D678+D680</f>
        <v>250</v>
      </c>
      <c r="E681" s="24">
        <f>E667+E672+E676+E678+E680</f>
        <v>250</v>
      </c>
    </row>
    <row r="682" spans="1:5" ht="13.5" thickBot="1"/>
    <row r="683" spans="1:5">
      <c r="A683" s="46" t="s">
        <v>32</v>
      </c>
      <c r="B683" s="46"/>
      <c r="C683" s="46"/>
      <c r="D683" s="46"/>
      <c r="E683" s="46"/>
    </row>
    <row r="684" spans="1:5">
      <c r="A684" s="44" t="s">
        <v>73</v>
      </c>
      <c r="B684" s="44"/>
      <c r="C684" s="44"/>
      <c r="D684" s="44"/>
      <c r="E684" s="44"/>
    </row>
    <row r="685" spans="1:5">
      <c r="A685" s="44" t="s">
        <v>119</v>
      </c>
      <c r="B685" s="44"/>
      <c r="C685" s="44"/>
      <c r="D685" s="44"/>
      <c r="E685" s="44"/>
    </row>
    <row r="686" spans="1:5" ht="13.5" thickBot="1">
      <c r="A686" s="47" t="s">
        <v>74</v>
      </c>
      <c r="B686" s="45"/>
      <c r="C686" s="45"/>
      <c r="D686" s="45"/>
      <c r="E686" s="45"/>
    </row>
    <row r="687" spans="1:5" ht="67.5" customHeight="1" thickBot="1">
      <c r="A687" s="45" t="s">
        <v>158</v>
      </c>
      <c r="B687" s="45"/>
      <c r="C687" s="45"/>
      <c r="D687" s="45"/>
      <c r="E687" s="45"/>
    </row>
    <row r="688" spans="1:5" ht="13.5" thickBot="1">
      <c r="A688" s="8"/>
      <c r="B688" s="9"/>
      <c r="C688" s="10" t="s">
        <v>0</v>
      </c>
      <c r="D688" s="10" t="s">
        <v>1</v>
      </c>
      <c r="E688" s="11" t="s">
        <v>2</v>
      </c>
    </row>
    <row r="689" spans="1:5">
      <c r="A689" s="12" t="s">
        <v>3</v>
      </c>
      <c r="B689" s="13"/>
      <c r="C689" s="13"/>
      <c r="D689" s="13"/>
      <c r="E689" s="14"/>
    </row>
    <row r="690" spans="1:5">
      <c r="A690" s="15"/>
      <c r="B690" s="16" t="s">
        <v>4</v>
      </c>
      <c r="C690" s="17">
        <v>2000</v>
      </c>
      <c r="D690" s="17">
        <v>5000</v>
      </c>
      <c r="E690" s="17">
        <v>0</v>
      </c>
    </row>
    <row r="691" spans="1:5">
      <c r="A691" s="15"/>
      <c r="B691" s="16" t="s">
        <v>5</v>
      </c>
      <c r="C691" s="17">
        <v>0</v>
      </c>
      <c r="D691" s="17">
        <v>0</v>
      </c>
      <c r="E691" s="17">
        <v>0</v>
      </c>
    </row>
    <row r="692" spans="1:5">
      <c r="A692" s="15"/>
      <c r="B692" s="16" t="s">
        <v>6</v>
      </c>
      <c r="C692" s="17">
        <v>0</v>
      </c>
      <c r="D692" s="17">
        <v>0</v>
      </c>
      <c r="E692" s="17">
        <v>0</v>
      </c>
    </row>
    <row r="693" spans="1:5">
      <c r="A693" s="15"/>
      <c r="B693" s="16" t="s">
        <v>7</v>
      </c>
      <c r="C693" s="17">
        <v>0</v>
      </c>
      <c r="D693" s="17">
        <v>0</v>
      </c>
      <c r="E693" s="17">
        <v>0</v>
      </c>
    </row>
    <row r="694" spans="1:5">
      <c r="A694" s="15"/>
      <c r="B694" s="16" t="s">
        <v>8</v>
      </c>
      <c r="C694" s="17">
        <f>SUM(C690:C693)</f>
        <v>2000</v>
      </c>
      <c r="D694" s="17">
        <f>SUM(D690:D693)</f>
        <v>5000</v>
      </c>
      <c r="E694" s="17">
        <f>SUM(E690:E693)</f>
        <v>0</v>
      </c>
    </row>
    <row r="695" spans="1:5">
      <c r="A695" s="15" t="s">
        <v>9</v>
      </c>
      <c r="B695" s="16"/>
      <c r="C695" s="17"/>
      <c r="D695" s="17"/>
      <c r="E695" s="18"/>
    </row>
    <row r="696" spans="1:5">
      <c r="A696" s="15"/>
      <c r="B696" s="16" t="s">
        <v>10</v>
      </c>
      <c r="C696" s="17">
        <v>0</v>
      </c>
      <c r="D696" s="17">
        <v>0</v>
      </c>
      <c r="E696" s="17">
        <v>0</v>
      </c>
    </row>
    <row r="697" spans="1:5">
      <c r="A697" s="15"/>
      <c r="B697" s="16" t="s">
        <v>11</v>
      </c>
      <c r="C697" s="17">
        <v>0</v>
      </c>
      <c r="D697" s="17">
        <v>0</v>
      </c>
      <c r="E697" s="17">
        <v>0</v>
      </c>
    </row>
    <row r="698" spans="1:5">
      <c r="A698" s="15"/>
      <c r="B698" s="16" t="s">
        <v>7</v>
      </c>
      <c r="C698" s="17">
        <v>0</v>
      </c>
      <c r="D698" s="17">
        <v>0</v>
      </c>
      <c r="E698" s="17">
        <v>0</v>
      </c>
    </row>
    <row r="699" spans="1:5">
      <c r="A699" s="15"/>
      <c r="B699" s="16" t="s">
        <v>8</v>
      </c>
      <c r="C699" s="17">
        <f>SUM(C696:C698)</f>
        <v>0</v>
      </c>
      <c r="D699" s="17">
        <f>SUM(D696:D698)</f>
        <v>0</v>
      </c>
      <c r="E699" s="17">
        <f>SUM(E696:E698)</f>
        <v>0</v>
      </c>
    </row>
    <row r="700" spans="1:5">
      <c r="A700" s="15" t="s">
        <v>12</v>
      </c>
      <c r="B700" s="16"/>
      <c r="C700" s="17"/>
      <c r="D700" s="17"/>
      <c r="E700" s="18"/>
    </row>
    <row r="701" spans="1:5">
      <c r="A701" s="15"/>
      <c r="B701" s="16" t="s">
        <v>13</v>
      </c>
      <c r="C701" s="17">
        <v>100</v>
      </c>
      <c r="D701" s="17">
        <v>150</v>
      </c>
      <c r="E701" s="18">
        <v>0</v>
      </c>
    </row>
    <row r="702" spans="1:5">
      <c r="A702" s="15"/>
      <c r="B702" s="16" t="s">
        <v>14</v>
      </c>
      <c r="C702" s="17">
        <v>0</v>
      </c>
      <c r="D702" s="17">
        <v>0</v>
      </c>
      <c r="E702" s="18">
        <v>0</v>
      </c>
    </row>
    <row r="703" spans="1:5">
      <c r="A703" s="15"/>
      <c r="B703" s="16" t="s">
        <v>8</v>
      </c>
      <c r="C703" s="17">
        <f>SUM(C701:C702)</f>
        <v>100</v>
      </c>
      <c r="D703" s="17">
        <f>SUM(D701:D702)</f>
        <v>150</v>
      </c>
      <c r="E703" s="17">
        <f>SUM(E701:E702)</f>
        <v>0</v>
      </c>
    </row>
    <row r="704" spans="1:5">
      <c r="A704" s="15" t="s">
        <v>14</v>
      </c>
      <c r="B704" s="16"/>
      <c r="C704" s="17"/>
      <c r="D704" s="17"/>
      <c r="E704" s="18"/>
    </row>
    <row r="705" spans="1:5">
      <c r="A705" s="15"/>
      <c r="B705" s="16" t="s">
        <v>8</v>
      </c>
      <c r="C705" s="17">
        <v>0</v>
      </c>
      <c r="D705" s="17">
        <v>0</v>
      </c>
      <c r="E705" s="17">
        <v>0</v>
      </c>
    </row>
    <row r="706" spans="1:5">
      <c r="A706" s="15" t="s">
        <v>15</v>
      </c>
      <c r="B706" s="16"/>
      <c r="C706" s="17"/>
      <c r="D706" s="17"/>
      <c r="E706" s="17"/>
    </row>
    <row r="707" spans="1:5" ht="13.5" thickBot="1">
      <c r="A707" s="19"/>
      <c r="B707" s="20" t="s">
        <v>8</v>
      </c>
      <c r="C707" s="21">
        <v>0</v>
      </c>
      <c r="D707" s="21">
        <v>0</v>
      </c>
      <c r="E707" s="21">
        <v>0</v>
      </c>
    </row>
    <row r="708" spans="1:5" ht="13.5" thickBot="1">
      <c r="A708" s="22" t="s">
        <v>8</v>
      </c>
      <c r="B708" s="23"/>
      <c r="C708" s="24">
        <f>C694+C699+C703+C705</f>
        <v>2100</v>
      </c>
      <c r="D708" s="24">
        <f>D694+D699+D703+D705+D707</f>
        <v>5150</v>
      </c>
      <c r="E708" s="24">
        <f>E694+E699+E703+E705+E707</f>
        <v>0</v>
      </c>
    </row>
  </sheetData>
  <mergeCells count="131">
    <mergeCell ref="A578:E578"/>
    <mergeCell ref="A224:E224"/>
    <mergeCell ref="A145:E145"/>
    <mergeCell ref="A147:E147"/>
    <mergeCell ref="A143:E143"/>
    <mergeCell ref="A144:E144"/>
    <mergeCell ref="A146:E146"/>
    <mergeCell ref="A253:E253"/>
    <mergeCell ref="A306:E306"/>
    <mergeCell ref="A307:E307"/>
    <mergeCell ref="A308:E308"/>
    <mergeCell ref="A282:E282"/>
    <mergeCell ref="A305:E305"/>
    <mergeCell ref="A278:E278"/>
    <mergeCell ref="A279:E279"/>
    <mergeCell ref="A280:E280"/>
    <mergeCell ref="A281:E281"/>
    <mergeCell ref="A309:E309"/>
    <mergeCell ref="A359:E359"/>
    <mergeCell ref="A360:E360"/>
    <mergeCell ref="A333:E333"/>
    <mergeCell ref="A332:E332"/>
    <mergeCell ref="A36:E36"/>
    <mergeCell ref="A496:E496"/>
    <mergeCell ref="A497:E497"/>
    <mergeCell ref="A93:E93"/>
    <mergeCell ref="A498:E498"/>
    <mergeCell ref="A201:E201"/>
    <mergeCell ref="A197:E197"/>
    <mergeCell ref="A198:E198"/>
    <mergeCell ref="A199:E199"/>
    <mergeCell ref="A200:E200"/>
    <mergeCell ref="A171:E171"/>
    <mergeCell ref="A90:E90"/>
    <mergeCell ref="A91:E91"/>
    <mergeCell ref="A92:E92"/>
    <mergeCell ref="A120:E120"/>
    <mergeCell ref="A116:E116"/>
    <mergeCell ref="A225:E225"/>
    <mergeCell ref="A226:E226"/>
    <mergeCell ref="A227:E227"/>
    <mergeCell ref="A228:E228"/>
    <mergeCell ref="A255:E255"/>
    <mergeCell ref="A254:E254"/>
    <mergeCell ref="A251:E251"/>
    <mergeCell ref="A252:E252"/>
    <mergeCell ref="A7:E7"/>
    <mergeCell ref="A8:E8"/>
    <mergeCell ref="A9:E9"/>
    <mergeCell ref="A35:E35"/>
    <mergeCell ref="A521:E521"/>
    <mergeCell ref="A65:E65"/>
    <mergeCell ref="A66:E66"/>
    <mergeCell ref="A10:E10"/>
    <mergeCell ref="A11:E11"/>
    <mergeCell ref="A12:E12"/>
    <mergeCell ref="A117:E117"/>
    <mergeCell ref="A118:E118"/>
    <mergeCell ref="A119:E119"/>
    <mergeCell ref="A37:E37"/>
    <mergeCell ref="A38:E38"/>
    <mergeCell ref="A64:E64"/>
    <mergeCell ref="A89:E89"/>
    <mergeCell ref="A39:E39"/>
    <mergeCell ref="A62:E62"/>
    <mergeCell ref="A63:E63"/>
    <mergeCell ref="A172:E172"/>
    <mergeCell ref="A173:E173"/>
    <mergeCell ref="A174:E174"/>
    <mergeCell ref="A170:E170"/>
    <mergeCell ref="A417:E417"/>
    <mergeCell ref="A413:E413"/>
    <mergeCell ref="A414:E414"/>
    <mergeCell ref="A579:E579"/>
    <mergeCell ref="A575:E575"/>
    <mergeCell ref="A576:E576"/>
    <mergeCell ref="A334:E334"/>
    <mergeCell ref="A335:E335"/>
    <mergeCell ref="A336:E336"/>
    <mergeCell ref="A389:E389"/>
    <mergeCell ref="A390:E390"/>
    <mergeCell ref="A415:E415"/>
    <mergeCell ref="A416:E416"/>
    <mergeCell ref="A444:E444"/>
    <mergeCell ref="A440:E440"/>
    <mergeCell ref="A441:E441"/>
    <mergeCell ref="A442:E442"/>
    <mergeCell ref="A443:E443"/>
    <mergeCell ref="A361:E361"/>
    <mergeCell ref="A362:E362"/>
    <mergeCell ref="A363:E363"/>
    <mergeCell ref="A386:E386"/>
    <mergeCell ref="A387:E387"/>
    <mergeCell ref="A388:E388"/>
    <mergeCell ref="A629:E629"/>
    <mergeCell ref="A630:E630"/>
    <mergeCell ref="A467:E467"/>
    <mergeCell ref="A468:E468"/>
    <mergeCell ref="A469:E469"/>
    <mergeCell ref="A470:E470"/>
    <mergeCell ref="A471:E471"/>
    <mergeCell ref="A495:E495"/>
    <mergeCell ref="A494:E494"/>
    <mergeCell ref="A522:E522"/>
    <mergeCell ref="A551:E551"/>
    <mergeCell ref="A552:E552"/>
    <mergeCell ref="A548:E548"/>
    <mergeCell ref="A549:E549"/>
    <mergeCell ref="A523:E523"/>
    <mergeCell ref="A524:E524"/>
    <mergeCell ref="A525:E525"/>
    <mergeCell ref="A550:E550"/>
    <mergeCell ref="A604:E604"/>
    <mergeCell ref="A605:E605"/>
    <mergeCell ref="A606:E606"/>
    <mergeCell ref="A602:E602"/>
    <mergeCell ref="A603:E603"/>
    <mergeCell ref="A577:E577"/>
    <mergeCell ref="A631:E631"/>
    <mergeCell ref="A632:E632"/>
    <mergeCell ref="A633:E633"/>
    <mergeCell ref="A656:E656"/>
    <mergeCell ref="A659:E659"/>
    <mergeCell ref="A660:E660"/>
    <mergeCell ref="A686:E686"/>
    <mergeCell ref="A687:E687"/>
    <mergeCell ref="A683:E683"/>
    <mergeCell ref="A684:E684"/>
    <mergeCell ref="A685:E685"/>
    <mergeCell ref="A657:E657"/>
    <mergeCell ref="A658:E658"/>
  </mergeCells>
  <phoneticPr fontId="1" type="noConversion"/>
  <pageMargins left="0.74791666666666667" right="0.74791666666666667" top="0.98402777777777783" bottom="0.98402777777777783" header="0.51180555555555562" footer="0.51180555555555562"/>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F441"/>
  <sheetViews>
    <sheetView tabSelected="1" topLeftCell="A58" workbookViewId="0">
      <selection activeCell="H69" sqref="H69"/>
    </sheetView>
  </sheetViews>
  <sheetFormatPr defaultRowHeight="12.75"/>
  <cols>
    <col min="1" max="1" width="23.5703125" bestFit="1" customWidth="1"/>
    <col min="2" max="2" width="10.140625" bestFit="1" customWidth="1"/>
    <col min="3" max="3" width="9.85546875" bestFit="1" customWidth="1"/>
    <col min="4" max="5" width="9.42578125" customWidth="1"/>
  </cols>
  <sheetData>
    <row r="1" spans="1:5" ht="15">
      <c r="A1" s="33" t="s">
        <v>181</v>
      </c>
      <c r="B1" s="39"/>
    </row>
    <row r="2" spans="1:5" ht="15">
      <c r="A2" s="35" t="s">
        <v>182</v>
      </c>
      <c r="B2" s="36">
        <v>55537.843000000001</v>
      </c>
    </row>
    <row r="3" spans="1:5" ht="15">
      <c r="A3" s="35" t="s">
        <v>186</v>
      </c>
      <c r="B3" s="37">
        <f>C35+C64+C93+D122+D151+C180+D209+C238+D267+D296+C325+C354+C383+D412+C441</f>
        <v>52358.57</v>
      </c>
    </row>
    <row r="4" spans="1:5" ht="15">
      <c r="A4" s="35" t="s">
        <v>187</v>
      </c>
      <c r="B4" s="36">
        <f>B2*0.27</f>
        <v>14995.217610000002</v>
      </c>
    </row>
    <row r="5" spans="1:5" ht="15">
      <c r="A5" s="35" t="s">
        <v>188</v>
      </c>
      <c r="B5" s="40">
        <f>E35+E64+E93+E122+E151+E180+E209+E238+E267+E296+E325+E354+E383+E412+E441</f>
        <v>20950.5</v>
      </c>
    </row>
    <row r="6" spans="1:5" ht="15">
      <c r="A6" s="41" t="s">
        <v>189</v>
      </c>
      <c r="B6" s="43">
        <f>B5/B2</f>
        <v>0.37722927049939625</v>
      </c>
    </row>
    <row r="7" spans="1:5" ht="13.5" thickBot="1"/>
    <row r="8" spans="1:5">
      <c r="A8" s="46" t="s">
        <v>67</v>
      </c>
      <c r="B8" s="46"/>
      <c r="C8" s="46"/>
      <c r="D8" s="46"/>
      <c r="E8" s="46"/>
    </row>
    <row r="9" spans="1:5">
      <c r="A9" s="44" t="s">
        <v>116</v>
      </c>
      <c r="B9" s="44"/>
      <c r="C9" s="44"/>
      <c r="D9" s="44"/>
      <c r="E9" s="44"/>
    </row>
    <row r="10" spans="1:5" ht="13.5" thickBot="1">
      <c r="A10" s="62" t="s">
        <v>68</v>
      </c>
      <c r="B10" s="62"/>
      <c r="C10" s="62"/>
      <c r="D10" s="62"/>
      <c r="E10" s="62"/>
    </row>
    <row r="11" spans="1:5" ht="44.25" customHeight="1" thickBot="1">
      <c r="A11" s="54" t="s">
        <v>155</v>
      </c>
      <c r="B11" s="55"/>
      <c r="C11" s="55"/>
      <c r="D11" s="55"/>
      <c r="E11" s="56"/>
    </row>
    <row r="12" spans="1:5" ht="13.5" thickBot="1">
      <c r="A12" s="8"/>
      <c r="B12" s="9"/>
      <c r="C12" s="10" t="s">
        <v>0</v>
      </c>
      <c r="D12" s="10" t="s">
        <v>1</v>
      </c>
      <c r="E12" s="11" t="s">
        <v>2</v>
      </c>
    </row>
    <row r="13" spans="1:5">
      <c r="A13" s="12" t="s">
        <v>3</v>
      </c>
      <c r="B13" s="13"/>
      <c r="C13" s="13"/>
      <c r="D13" s="13"/>
      <c r="E13" s="14"/>
    </row>
    <row r="14" spans="1:5">
      <c r="A14" s="15"/>
      <c r="B14" s="16" t="s">
        <v>21</v>
      </c>
      <c r="C14" s="17">
        <v>1000</v>
      </c>
      <c r="D14" s="17">
        <v>0</v>
      </c>
      <c r="E14" s="17">
        <v>1000</v>
      </c>
    </row>
    <row r="15" spans="1:5">
      <c r="A15" s="15"/>
      <c r="B15" s="16" t="s">
        <v>22</v>
      </c>
      <c r="C15" s="17">
        <v>0</v>
      </c>
      <c r="D15" s="17">
        <v>0</v>
      </c>
      <c r="E15" s="17">
        <v>0</v>
      </c>
    </row>
    <row r="16" spans="1:5">
      <c r="A16" s="15"/>
      <c r="B16" s="16" t="s">
        <v>5</v>
      </c>
      <c r="C16" s="17">
        <v>0</v>
      </c>
      <c r="D16" s="17">
        <v>0</v>
      </c>
      <c r="E16" s="17">
        <v>0</v>
      </c>
    </row>
    <row r="17" spans="1:5">
      <c r="A17" s="15"/>
      <c r="B17" s="16" t="s">
        <v>6</v>
      </c>
      <c r="C17" s="17">
        <v>0</v>
      </c>
      <c r="D17" s="17">
        <v>0</v>
      </c>
      <c r="E17" s="17">
        <v>0</v>
      </c>
    </row>
    <row r="18" spans="1:5">
      <c r="A18" s="15"/>
      <c r="B18" s="16" t="s">
        <v>7</v>
      </c>
      <c r="C18" s="17">
        <v>0</v>
      </c>
      <c r="D18" s="17">
        <v>0</v>
      </c>
      <c r="E18" s="17">
        <v>0</v>
      </c>
    </row>
    <row r="19" spans="1:5">
      <c r="A19" s="15"/>
      <c r="B19" s="16" t="s">
        <v>8</v>
      </c>
      <c r="C19" s="17">
        <f>SUM(C14:C18)</f>
        <v>1000</v>
      </c>
      <c r="D19" s="17">
        <f>SUM(D14:D18)</f>
        <v>0</v>
      </c>
      <c r="E19" s="18">
        <f>SUM(E14:E18)</f>
        <v>1000</v>
      </c>
    </row>
    <row r="20" spans="1:5">
      <c r="A20" s="15" t="s">
        <v>10</v>
      </c>
      <c r="B20" s="16"/>
      <c r="C20" s="17"/>
      <c r="D20" s="17"/>
      <c r="E20" s="18"/>
    </row>
    <row r="21" spans="1:5">
      <c r="A21" s="15"/>
      <c r="B21" s="16" t="s">
        <v>23</v>
      </c>
      <c r="C21" s="17">
        <v>250</v>
      </c>
      <c r="D21" s="17">
        <v>0</v>
      </c>
      <c r="E21" s="17">
        <v>250</v>
      </c>
    </row>
    <row r="22" spans="1:5">
      <c r="A22" s="15"/>
      <c r="B22" s="16" t="s">
        <v>24</v>
      </c>
      <c r="C22" s="17">
        <v>0</v>
      </c>
      <c r="D22" s="17">
        <v>0</v>
      </c>
      <c r="E22" s="17">
        <v>0</v>
      </c>
    </row>
    <row r="23" spans="1:5">
      <c r="A23" s="15"/>
      <c r="B23" s="16" t="s">
        <v>8</v>
      </c>
      <c r="C23" s="17">
        <f>SUM(C21:C22)</f>
        <v>250</v>
      </c>
      <c r="D23" s="17">
        <f>SUM(D21:D22)</f>
        <v>0</v>
      </c>
      <c r="E23" s="18">
        <f>SUM(E21:E22)</f>
        <v>250</v>
      </c>
    </row>
    <row r="24" spans="1:5">
      <c r="A24" s="15" t="s">
        <v>25</v>
      </c>
      <c r="B24" s="16"/>
      <c r="C24" s="17"/>
      <c r="D24" s="17"/>
      <c r="E24" s="18"/>
    </row>
    <row r="25" spans="1:5">
      <c r="A25" s="15"/>
      <c r="B25" s="16" t="s">
        <v>26</v>
      </c>
      <c r="C25" s="17">
        <v>500</v>
      </c>
      <c r="D25" s="17">
        <v>0</v>
      </c>
      <c r="E25" s="17">
        <v>0</v>
      </c>
    </row>
    <row r="26" spans="1:5">
      <c r="A26" s="15"/>
      <c r="B26" s="16" t="s">
        <v>27</v>
      </c>
      <c r="C26" s="17">
        <v>0</v>
      </c>
      <c r="D26" s="17">
        <v>0</v>
      </c>
      <c r="E26" s="17">
        <v>0</v>
      </c>
    </row>
    <row r="27" spans="1:5">
      <c r="A27" s="15"/>
      <c r="B27" s="16" t="s">
        <v>6</v>
      </c>
      <c r="C27" s="17">
        <v>600</v>
      </c>
      <c r="D27" s="17">
        <v>0</v>
      </c>
      <c r="E27" s="17">
        <v>0</v>
      </c>
    </row>
    <row r="28" spans="1:5">
      <c r="A28" s="15"/>
      <c r="B28" s="16" t="s">
        <v>8</v>
      </c>
      <c r="C28" s="17">
        <f>SUM(C25:C27)</f>
        <v>1100</v>
      </c>
      <c r="D28" s="17">
        <f>SUM(D25:D27)</f>
        <v>0</v>
      </c>
      <c r="E28" s="18">
        <f>SUM(E25:E27)</f>
        <v>0</v>
      </c>
    </row>
    <row r="29" spans="1:5">
      <c r="A29" s="15" t="s">
        <v>12</v>
      </c>
      <c r="B29" s="16"/>
      <c r="C29" s="17"/>
      <c r="D29" s="17"/>
      <c r="E29" s="18"/>
    </row>
    <row r="30" spans="1:5">
      <c r="A30" s="15"/>
      <c r="B30" s="16" t="s">
        <v>13</v>
      </c>
      <c r="C30" s="17">
        <v>75</v>
      </c>
      <c r="D30" s="17">
        <v>0</v>
      </c>
      <c r="E30" s="17">
        <v>50</v>
      </c>
    </row>
    <row r="31" spans="1:5">
      <c r="A31" s="15"/>
      <c r="B31" s="16" t="s">
        <v>14</v>
      </c>
      <c r="C31" s="17">
        <v>0</v>
      </c>
      <c r="D31" s="17">
        <v>0</v>
      </c>
      <c r="E31" s="17">
        <v>0</v>
      </c>
    </row>
    <row r="32" spans="1:5">
      <c r="A32" s="15"/>
      <c r="B32" s="16" t="s">
        <v>8</v>
      </c>
      <c r="C32" s="17">
        <f>SUM(C30:C31)</f>
        <v>75</v>
      </c>
      <c r="D32" s="17">
        <f>SUM(D30:D31)</f>
        <v>0</v>
      </c>
      <c r="E32" s="18">
        <f>SUM(E30:E31)</f>
        <v>50</v>
      </c>
    </row>
    <row r="33" spans="1:5">
      <c r="A33" s="15" t="s">
        <v>14</v>
      </c>
      <c r="B33" s="16"/>
      <c r="C33" s="17"/>
      <c r="D33" s="17"/>
      <c r="E33" s="18"/>
    </row>
    <row r="34" spans="1:5" ht="13.5" thickBot="1">
      <c r="A34" s="19"/>
      <c r="B34" s="20" t="s">
        <v>8</v>
      </c>
      <c r="C34" s="21">
        <v>0</v>
      </c>
      <c r="D34" s="21">
        <v>0</v>
      </c>
      <c r="E34" s="21">
        <v>0</v>
      </c>
    </row>
    <row r="35" spans="1:5" ht="13.5" thickBot="1">
      <c r="A35" s="22" t="s">
        <v>8</v>
      </c>
      <c r="B35" s="23"/>
      <c r="C35" s="24">
        <f>C19+C23+C28+C32+C34</f>
        <v>2425</v>
      </c>
      <c r="D35" s="24">
        <f>D19+D23+D28+D32+D34</f>
        <v>0</v>
      </c>
      <c r="E35" s="25">
        <f>E19+E23+E28+E32+E34</f>
        <v>1300</v>
      </c>
    </row>
    <row r="36" spans="1:5" ht="13.5" thickBot="1"/>
    <row r="37" spans="1:5">
      <c r="A37" s="46" t="s">
        <v>31</v>
      </c>
      <c r="B37" s="46"/>
      <c r="C37" s="46"/>
      <c r="D37" s="46"/>
      <c r="E37" s="46"/>
    </row>
    <row r="38" spans="1:5">
      <c r="A38" s="44" t="s">
        <v>119</v>
      </c>
      <c r="B38" s="44"/>
      <c r="C38" s="44"/>
      <c r="D38" s="44"/>
      <c r="E38" s="44"/>
    </row>
    <row r="39" spans="1:5" ht="13.5" thickBot="1">
      <c r="A39" s="62" t="s">
        <v>77</v>
      </c>
      <c r="B39" s="62"/>
      <c r="C39" s="62"/>
      <c r="D39" s="62"/>
      <c r="E39" s="62"/>
    </row>
    <row r="40" spans="1:5" ht="43.5" customHeight="1" thickBot="1">
      <c r="A40" s="54" t="s">
        <v>160</v>
      </c>
      <c r="B40" s="55"/>
      <c r="C40" s="55"/>
      <c r="D40" s="55"/>
      <c r="E40" s="56"/>
    </row>
    <row r="41" spans="1:5" ht="13.5" thickBot="1">
      <c r="A41" s="8"/>
      <c r="B41" s="9"/>
      <c r="C41" s="10" t="s">
        <v>0</v>
      </c>
      <c r="D41" s="10" t="s">
        <v>1</v>
      </c>
      <c r="E41" s="11" t="s">
        <v>2</v>
      </c>
    </row>
    <row r="42" spans="1:5">
      <c r="A42" s="12" t="s">
        <v>3</v>
      </c>
      <c r="B42" s="13"/>
      <c r="C42" s="13"/>
      <c r="D42" s="13"/>
      <c r="E42" s="14"/>
    </row>
    <row r="43" spans="1:5">
      <c r="A43" s="15"/>
      <c r="B43" s="16" t="s">
        <v>21</v>
      </c>
      <c r="C43" s="17">
        <v>2430</v>
      </c>
      <c r="D43" s="17">
        <v>0</v>
      </c>
      <c r="E43" s="17">
        <v>2430</v>
      </c>
    </row>
    <row r="44" spans="1:5">
      <c r="A44" s="15"/>
      <c r="B44" s="16" t="s">
        <v>22</v>
      </c>
      <c r="C44" s="17">
        <v>460</v>
      </c>
      <c r="D44" s="17">
        <v>0</v>
      </c>
      <c r="E44" s="17">
        <v>460</v>
      </c>
    </row>
    <row r="45" spans="1:5">
      <c r="A45" s="15"/>
      <c r="B45" s="16" t="s">
        <v>5</v>
      </c>
      <c r="C45" s="17">
        <v>0</v>
      </c>
      <c r="D45" s="17">
        <v>0</v>
      </c>
      <c r="E45" s="17">
        <v>0</v>
      </c>
    </row>
    <row r="46" spans="1:5">
      <c r="A46" s="15"/>
      <c r="B46" s="16" t="s">
        <v>6</v>
      </c>
      <c r="C46" s="17">
        <v>0</v>
      </c>
      <c r="D46" s="17">
        <v>0</v>
      </c>
      <c r="E46" s="17">
        <v>0</v>
      </c>
    </row>
    <row r="47" spans="1:5">
      <c r="A47" s="15"/>
      <c r="B47" s="16" t="s">
        <v>7</v>
      </c>
      <c r="C47" s="17">
        <v>0</v>
      </c>
      <c r="D47" s="17">
        <v>0</v>
      </c>
      <c r="E47" s="17">
        <v>0</v>
      </c>
    </row>
    <row r="48" spans="1:5">
      <c r="A48" s="15"/>
      <c r="B48" s="16" t="s">
        <v>8</v>
      </c>
      <c r="C48" s="17">
        <f>SUM(C43:C47)</f>
        <v>2890</v>
      </c>
      <c r="D48" s="17">
        <f>SUM(D43:D47)</f>
        <v>0</v>
      </c>
      <c r="E48" s="18">
        <f>SUM(E43:E47)</f>
        <v>2890</v>
      </c>
    </row>
    <row r="49" spans="1:5">
      <c r="A49" s="15" t="s">
        <v>10</v>
      </c>
      <c r="B49" s="16"/>
      <c r="C49" s="17"/>
      <c r="D49" s="17"/>
      <c r="E49" s="18"/>
    </row>
    <row r="50" spans="1:5">
      <c r="A50" s="15"/>
      <c r="B50" s="16" t="s">
        <v>23</v>
      </c>
      <c r="C50" s="17">
        <v>0</v>
      </c>
      <c r="D50" s="17">
        <v>0</v>
      </c>
      <c r="E50" s="17">
        <v>0</v>
      </c>
    </row>
    <row r="51" spans="1:5">
      <c r="A51" s="15"/>
      <c r="B51" s="16" t="s">
        <v>24</v>
      </c>
      <c r="C51" s="17">
        <v>100</v>
      </c>
      <c r="D51" s="17">
        <v>0</v>
      </c>
      <c r="E51" s="17">
        <v>0</v>
      </c>
    </row>
    <row r="52" spans="1:5">
      <c r="A52" s="15"/>
      <c r="B52" s="16" t="s">
        <v>8</v>
      </c>
      <c r="C52" s="17">
        <f>SUM(C50:C51)</f>
        <v>100</v>
      </c>
      <c r="D52" s="17">
        <f>SUM(D50:D51)</f>
        <v>0</v>
      </c>
      <c r="E52" s="18">
        <f>SUM(E50:E51)</f>
        <v>0</v>
      </c>
    </row>
    <row r="53" spans="1:5">
      <c r="A53" s="15" t="s">
        <v>25</v>
      </c>
      <c r="B53" s="16"/>
      <c r="C53" s="17"/>
      <c r="D53" s="17"/>
      <c r="E53" s="18"/>
    </row>
    <row r="54" spans="1:5">
      <c r="A54" s="15"/>
      <c r="B54" s="16" t="s">
        <v>26</v>
      </c>
      <c r="C54" s="17">
        <v>275</v>
      </c>
      <c r="D54" s="17">
        <v>0</v>
      </c>
      <c r="E54" s="17">
        <v>0</v>
      </c>
    </row>
    <row r="55" spans="1:5">
      <c r="A55" s="15"/>
      <c r="B55" s="16" t="s">
        <v>27</v>
      </c>
      <c r="C55" s="17">
        <v>0</v>
      </c>
      <c r="D55" s="17">
        <v>0</v>
      </c>
      <c r="E55" s="17">
        <v>0</v>
      </c>
    </row>
    <row r="56" spans="1:5">
      <c r="A56" s="15"/>
      <c r="B56" s="16" t="s">
        <v>6</v>
      </c>
      <c r="C56" s="17">
        <v>500</v>
      </c>
      <c r="D56" s="17">
        <v>0</v>
      </c>
      <c r="E56" s="17">
        <v>0</v>
      </c>
    </row>
    <row r="57" spans="1:5">
      <c r="A57" s="15"/>
      <c r="B57" s="16" t="s">
        <v>8</v>
      </c>
      <c r="C57" s="17">
        <f>SUM(C54:C56)</f>
        <v>775</v>
      </c>
      <c r="D57" s="17">
        <f>SUM(D54:D56)</f>
        <v>0</v>
      </c>
      <c r="E57" s="18">
        <f>SUM(E54:E56)</f>
        <v>0</v>
      </c>
    </row>
    <row r="58" spans="1:5">
      <c r="A58" s="15" t="s">
        <v>12</v>
      </c>
      <c r="B58" s="16"/>
      <c r="C58" s="17"/>
      <c r="D58" s="17"/>
      <c r="E58" s="18"/>
    </row>
    <row r="59" spans="1:5">
      <c r="A59" s="15"/>
      <c r="B59" s="16" t="s">
        <v>13</v>
      </c>
      <c r="C59" s="17">
        <v>50</v>
      </c>
      <c r="D59" s="17">
        <v>0</v>
      </c>
      <c r="E59" s="17">
        <v>50</v>
      </c>
    </row>
    <row r="60" spans="1:5">
      <c r="A60" s="15" t="s">
        <v>78</v>
      </c>
      <c r="B60" s="16" t="s">
        <v>14</v>
      </c>
      <c r="C60" s="17">
        <v>20</v>
      </c>
      <c r="D60" s="17">
        <v>0</v>
      </c>
      <c r="E60" s="17">
        <v>0</v>
      </c>
    </row>
    <row r="61" spans="1:5">
      <c r="A61" s="15"/>
      <c r="B61" s="16" t="s">
        <v>8</v>
      </c>
      <c r="C61" s="17">
        <f>SUM(C59:C60)</f>
        <v>70</v>
      </c>
      <c r="D61" s="17">
        <f>SUM(D59:D60)</f>
        <v>0</v>
      </c>
      <c r="E61" s="18">
        <f>SUM(E59:E60)</f>
        <v>50</v>
      </c>
    </row>
    <row r="62" spans="1:5">
      <c r="A62" s="15" t="s">
        <v>14</v>
      </c>
      <c r="B62" s="16"/>
      <c r="C62" s="17"/>
      <c r="D62" s="17"/>
      <c r="E62" s="18"/>
    </row>
    <row r="63" spans="1:5" ht="13.5" thickBot="1">
      <c r="A63" s="19"/>
      <c r="B63" s="20" t="s">
        <v>8</v>
      </c>
      <c r="C63" s="21">
        <v>0</v>
      </c>
      <c r="D63" s="21">
        <v>0</v>
      </c>
      <c r="E63" s="21">
        <v>0</v>
      </c>
    </row>
    <row r="64" spans="1:5" ht="13.5" thickBot="1">
      <c r="A64" s="22" t="s">
        <v>8</v>
      </c>
      <c r="B64" s="23"/>
      <c r="C64" s="24">
        <f>C48+C52+C57+C61+C63</f>
        <v>3835</v>
      </c>
      <c r="D64" s="24">
        <f>D48+D52+D57+D61+D63</f>
        <v>0</v>
      </c>
      <c r="E64" s="25">
        <f>E48+E52+E57+E61+E63</f>
        <v>2940</v>
      </c>
    </row>
    <row r="65" spans="1:5" ht="13.5" thickBot="1"/>
    <row r="66" spans="1:5">
      <c r="A66" s="46" t="s">
        <v>54</v>
      </c>
      <c r="B66" s="46"/>
      <c r="C66" s="46"/>
      <c r="D66" s="46"/>
      <c r="E66" s="46"/>
    </row>
    <row r="67" spans="1:5">
      <c r="A67" s="44" t="s">
        <v>116</v>
      </c>
      <c r="B67" s="44"/>
      <c r="C67" s="44"/>
      <c r="D67" s="44"/>
      <c r="E67" s="44"/>
    </row>
    <row r="68" spans="1:5" ht="13.5" thickBot="1">
      <c r="A68" s="62" t="s">
        <v>55</v>
      </c>
      <c r="B68" s="62"/>
      <c r="C68" s="62"/>
      <c r="D68" s="62"/>
      <c r="E68" s="62"/>
    </row>
    <row r="69" spans="1:5" ht="69" customHeight="1" thickBot="1">
      <c r="A69" s="54" t="s">
        <v>190</v>
      </c>
      <c r="B69" s="55"/>
      <c r="C69" s="55"/>
      <c r="D69" s="55"/>
      <c r="E69" s="56"/>
    </row>
    <row r="70" spans="1:5" ht="13.5" thickBot="1">
      <c r="A70" s="8"/>
      <c r="B70" s="9"/>
      <c r="C70" s="10" t="s">
        <v>0</v>
      </c>
      <c r="D70" s="10" t="s">
        <v>1</v>
      </c>
      <c r="E70" s="11" t="s">
        <v>2</v>
      </c>
    </row>
    <row r="71" spans="1:5">
      <c r="A71" s="12" t="s">
        <v>3</v>
      </c>
      <c r="B71" s="13"/>
      <c r="C71" s="13"/>
      <c r="D71" s="13"/>
      <c r="E71" s="14"/>
    </row>
    <row r="72" spans="1:5">
      <c r="A72" s="15"/>
      <c r="B72" s="16" t="s">
        <v>21</v>
      </c>
      <c r="C72" s="17">
        <v>1950</v>
      </c>
      <c r="D72" s="17">
        <v>0</v>
      </c>
      <c r="E72" s="17">
        <v>1950</v>
      </c>
    </row>
    <row r="73" spans="1:5">
      <c r="A73" s="15"/>
      <c r="B73" s="16" t="s">
        <v>22</v>
      </c>
      <c r="C73" s="17">
        <v>450</v>
      </c>
      <c r="D73" s="17">
        <v>0</v>
      </c>
      <c r="E73" s="17">
        <v>450</v>
      </c>
    </row>
    <row r="74" spans="1:5">
      <c r="A74" s="15"/>
      <c r="B74" s="16" t="s">
        <v>5</v>
      </c>
      <c r="C74" s="17">
        <v>0</v>
      </c>
      <c r="D74" s="17">
        <v>0</v>
      </c>
      <c r="E74" s="17">
        <v>0</v>
      </c>
    </row>
    <row r="75" spans="1:5">
      <c r="A75" s="15"/>
      <c r="B75" s="16" t="s">
        <v>6</v>
      </c>
      <c r="C75" s="17">
        <v>0</v>
      </c>
      <c r="D75" s="17">
        <v>0</v>
      </c>
      <c r="E75" s="17">
        <v>0</v>
      </c>
    </row>
    <row r="76" spans="1:5">
      <c r="A76" s="15"/>
      <c r="B76" s="16" t="s">
        <v>7</v>
      </c>
      <c r="C76" s="17">
        <v>0</v>
      </c>
      <c r="D76" s="17">
        <v>0</v>
      </c>
      <c r="E76" s="17">
        <v>0</v>
      </c>
    </row>
    <row r="77" spans="1:5">
      <c r="A77" s="15"/>
      <c r="B77" s="16" t="s">
        <v>8</v>
      </c>
      <c r="C77" s="17">
        <f>SUM(C72:C76)</f>
        <v>2400</v>
      </c>
      <c r="D77" s="17">
        <f>SUM(D72:D76)</f>
        <v>0</v>
      </c>
      <c r="E77" s="18">
        <f>SUM(E72:E76)</f>
        <v>2400</v>
      </c>
    </row>
    <row r="78" spans="1:5">
      <c r="A78" s="15" t="s">
        <v>10</v>
      </c>
      <c r="B78" s="16"/>
      <c r="C78" s="17"/>
      <c r="D78" s="17"/>
      <c r="E78" s="18"/>
    </row>
    <row r="79" spans="1:5">
      <c r="A79" s="15"/>
      <c r="B79" s="16" t="s">
        <v>23</v>
      </c>
      <c r="C79" s="17">
        <v>75</v>
      </c>
      <c r="D79" s="17">
        <v>0</v>
      </c>
      <c r="E79" s="17">
        <v>0</v>
      </c>
    </row>
    <row r="80" spans="1:5">
      <c r="A80" s="15"/>
      <c r="B80" s="16" t="s">
        <v>24</v>
      </c>
      <c r="C80" s="17">
        <v>75</v>
      </c>
      <c r="D80" s="17">
        <v>0</v>
      </c>
      <c r="E80" s="17">
        <v>0</v>
      </c>
    </row>
    <row r="81" spans="1:6">
      <c r="A81" s="15"/>
      <c r="B81" s="16" t="s">
        <v>8</v>
      </c>
      <c r="C81" s="17">
        <f>SUM(C79:C80)</f>
        <v>150</v>
      </c>
      <c r="D81" s="17">
        <f>SUM(D79:D80)</f>
        <v>0</v>
      </c>
      <c r="E81" s="18">
        <f>SUM(E79:E80)</f>
        <v>0</v>
      </c>
    </row>
    <row r="82" spans="1:6">
      <c r="A82" s="15" t="s">
        <v>25</v>
      </c>
      <c r="B82" s="16"/>
      <c r="C82" s="17"/>
      <c r="D82" s="17"/>
      <c r="E82" s="18"/>
    </row>
    <row r="83" spans="1:6">
      <c r="A83" s="15"/>
      <c r="B83" s="16" t="s">
        <v>26</v>
      </c>
      <c r="C83" s="17">
        <v>150</v>
      </c>
      <c r="D83" s="17">
        <v>0</v>
      </c>
      <c r="E83" s="17">
        <v>0</v>
      </c>
    </row>
    <row r="84" spans="1:6">
      <c r="A84" s="15"/>
      <c r="B84" s="16" t="s">
        <v>27</v>
      </c>
      <c r="C84" s="17">
        <v>0</v>
      </c>
      <c r="D84" s="17">
        <v>0</v>
      </c>
      <c r="E84" s="17">
        <v>0</v>
      </c>
    </row>
    <row r="85" spans="1:6">
      <c r="A85" s="15"/>
      <c r="B85" s="16" t="s">
        <v>6</v>
      </c>
      <c r="C85" s="17">
        <v>500</v>
      </c>
      <c r="D85" s="17">
        <v>0</v>
      </c>
      <c r="E85" s="17">
        <v>0</v>
      </c>
    </row>
    <row r="86" spans="1:6">
      <c r="A86" s="15"/>
      <c r="B86" s="16" t="s">
        <v>8</v>
      </c>
      <c r="C86" s="17">
        <f>SUM(C83:C85)</f>
        <v>650</v>
      </c>
      <c r="D86" s="17">
        <f>SUM(D83:D85)</f>
        <v>0</v>
      </c>
      <c r="E86" s="18">
        <f>SUM(E83:E85)</f>
        <v>0</v>
      </c>
    </row>
    <row r="87" spans="1:6">
      <c r="A87" s="15" t="s">
        <v>12</v>
      </c>
      <c r="B87" s="16"/>
      <c r="C87" s="17"/>
      <c r="D87" s="17"/>
      <c r="E87" s="18"/>
    </row>
    <row r="88" spans="1:6">
      <c r="A88" s="15"/>
      <c r="B88" s="16" t="s">
        <v>13</v>
      </c>
      <c r="C88" s="17">
        <v>125</v>
      </c>
      <c r="D88" s="17">
        <v>0</v>
      </c>
      <c r="E88" s="17">
        <v>100</v>
      </c>
    </row>
    <row r="89" spans="1:6">
      <c r="A89" s="15"/>
      <c r="B89" s="16" t="s">
        <v>14</v>
      </c>
      <c r="C89" s="17">
        <v>0</v>
      </c>
      <c r="D89" s="17">
        <v>0</v>
      </c>
      <c r="E89" s="17">
        <v>0</v>
      </c>
    </row>
    <row r="90" spans="1:6">
      <c r="A90" s="15"/>
      <c r="B90" s="16" t="s">
        <v>8</v>
      </c>
      <c r="C90" s="17">
        <f>SUM(C88:C89)</f>
        <v>125</v>
      </c>
      <c r="D90" s="17">
        <f>SUM(D88:D89)</f>
        <v>0</v>
      </c>
      <c r="E90" s="18">
        <f>SUM(E88:E89)</f>
        <v>100</v>
      </c>
    </row>
    <row r="91" spans="1:6">
      <c r="A91" s="28" t="s">
        <v>14</v>
      </c>
      <c r="B91" s="20"/>
      <c r="C91" s="21"/>
      <c r="D91" s="21"/>
      <c r="E91" s="29"/>
      <c r="F91" s="1"/>
    </row>
    <row r="92" spans="1:6" ht="13.5" thickBot="1">
      <c r="A92" s="30"/>
      <c r="B92" s="31" t="s">
        <v>8</v>
      </c>
      <c r="C92" s="32">
        <v>0</v>
      </c>
      <c r="D92" s="32">
        <v>0</v>
      </c>
      <c r="E92" s="32">
        <v>0</v>
      </c>
    </row>
    <row r="93" spans="1:6" ht="13.5" thickBot="1">
      <c r="A93" s="22" t="s">
        <v>8</v>
      </c>
      <c r="B93" s="23"/>
      <c r="C93" s="24">
        <f>'ICA Groups'!C77+'ICA Groups'!C81+'ICA Groups'!C86+'ICA Groups'!C90+'ICA Groups'!C92</f>
        <v>3325</v>
      </c>
      <c r="D93" s="24">
        <f>'ICA Groups'!D77+'ICA Groups'!D81+'ICA Groups'!D86+'ICA Groups'!D90+'ICA Groups'!D92</f>
        <v>0</v>
      </c>
      <c r="E93" s="25">
        <f>'ICA Groups'!E77+'ICA Groups'!E81+'ICA Groups'!E86+'ICA Groups'!E90+'ICA Groups'!E92</f>
        <v>2500</v>
      </c>
    </row>
    <row r="94" spans="1:6" ht="13.5" thickBot="1"/>
    <row r="95" spans="1:6">
      <c r="A95" s="46" t="s">
        <v>19</v>
      </c>
      <c r="B95" s="46"/>
      <c r="C95" s="46"/>
      <c r="D95" s="46"/>
      <c r="E95" s="46"/>
    </row>
    <row r="96" spans="1:6">
      <c r="A96" s="44" t="s">
        <v>117</v>
      </c>
      <c r="B96" s="44"/>
      <c r="C96" s="44"/>
      <c r="D96" s="44"/>
      <c r="E96" s="44"/>
    </row>
    <row r="97" spans="1:5" ht="24.75" customHeight="1" thickBot="1">
      <c r="A97" s="48" t="s">
        <v>137</v>
      </c>
      <c r="B97" s="49"/>
      <c r="C97" s="49"/>
      <c r="D97" s="49"/>
      <c r="E97" s="50"/>
    </row>
    <row r="98" spans="1:5" ht="54" customHeight="1" thickBot="1">
      <c r="A98" s="54" t="s">
        <v>138</v>
      </c>
      <c r="B98" s="55"/>
      <c r="C98" s="55"/>
      <c r="D98" s="55"/>
      <c r="E98" s="56"/>
    </row>
    <row r="99" spans="1:5" ht="13.5" thickBot="1">
      <c r="A99" s="8"/>
      <c r="B99" s="9"/>
      <c r="C99" s="10" t="s">
        <v>0</v>
      </c>
      <c r="D99" s="10" t="s">
        <v>1</v>
      </c>
      <c r="E99" s="11" t="s">
        <v>2</v>
      </c>
    </row>
    <row r="100" spans="1:5">
      <c r="A100" s="12" t="s">
        <v>3</v>
      </c>
      <c r="B100" s="13"/>
      <c r="C100" s="13"/>
      <c r="D100" s="13"/>
      <c r="E100" s="14"/>
    </row>
    <row r="101" spans="1:5">
      <c r="A101" s="15"/>
      <c r="B101" s="16" t="s">
        <v>21</v>
      </c>
      <c r="C101" s="17">
        <v>850</v>
      </c>
      <c r="D101" s="17">
        <v>850</v>
      </c>
      <c r="E101" s="17">
        <v>850</v>
      </c>
    </row>
    <row r="102" spans="1:5">
      <c r="A102" s="15"/>
      <c r="B102" s="16" t="s">
        <v>22</v>
      </c>
      <c r="C102" s="17">
        <v>1000</v>
      </c>
      <c r="D102" s="17">
        <v>1000</v>
      </c>
      <c r="E102" s="17">
        <v>1000</v>
      </c>
    </row>
    <row r="103" spans="1:5">
      <c r="A103" s="15"/>
      <c r="B103" s="16" t="s">
        <v>5</v>
      </c>
      <c r="C103" s="17">
        <v>250</v>
      </c>
      <c r="D103" s="17">
        <v>250</v>
      </c>
      <c r="E103" s="17">
        <v>250</v>
      </c>
    </row>
    <row r="104" spans="1:5">
      <c r="A104" s="15"/>
      <c r="B104" s="16" t="s">
        <v>6</v>
      </c>
      <c r="C104" s="17">
        <v>120</v>
      </c>
      <c r="D104" s="17">
        <v>120</v>
      </c>
      <c r="E104" s="17">
        <v>120</v>
      </c>
    </row>
    <row r="105" spans="1:5">
      <c r="A105" s="15"/>
      <c r="B105" s="16" t="s">
        <v>7</v>
      </c>
      <c r="C105" s="17">
        <v>0</v>
      </c>
      <c r="D105" s="17">
        <v>0</v>
      </c>
      <c r="E105" s="17">
        <v>0</v>
      </c>
    </row>
    <row r="106" spans="1:5">
      <c r="A106" s="15"/>
      <c r="B106" s="16" t="s">
        <v>8</v>
      </c>
      <c r="C106" s="17">
        <f>SUM(C101:C105)</f>
        <v>2220</v>
      </c>
      <c r="D106" s="17">
        <f>SUM(D101:D105)</f>
        <v>2220</v>
      </c>
      <c r="E106" s="18">
        <f>SUM(E101:E105)</f>
        <v>2220</v>
      </c>
    </row>
    <row r="107" spans="1:5">
      <c r="A107" s="15" t="s">
        <v>10</v>
      </c>
      <c r="B107" s="16"/>
      <c r="C107" s="17"/>
      <c r="D107" s="17"/>
      <c r="E107" s="18"/>
    </row>
    <row r="108" spans="1:5">
      <c r="A108" s="15"/>
      <c r="B108" s="16" t="s">
        <v>23</v>
      </c>
      <c r="C108" s="17">
        <v>0</v>
      </c>
      <c r="D108" s="17">
        <v>0</v>
      </c>
      <c r="E108" s="17">
        <v>0</v>
      </c>
    </row>
    <row r="109" spans="1:5">
      <c r="A109" s="15"/>
      <c r="B109" s="16" t="s">
        <v>24</v>
      </c>
      <c r="C109" s="17">
        <v>400</v>
      </c>
      <c r="D109" s="17">
        <v>400</v>
      </c>
      <c r="E109" s="17">
        <v>0</v>
      </c>
    </row>
    <row r="110" spans="1:5">
      <c r="A110" s="15"/>
      <c r="B110" s="16" t="s">
        <v>8</v>
      </c>
      <c r="C110" s="17">
        <f>SUM(C108:C109)</f>
        <v>400</v>
      </c>
      <c r="D110" s="17">
        <f>SUM(D108:D109)</f>
        <v>400</v>
      </c>
      <c r="E110" s="18">
        <f>SUM(E108:E109)</f>
        <v>0</v>
      </c>
    </row>
    <row r="111" spans="1:5">
      <c r="A111" s="15" t="s">
        <v>25</v>
      </c>
      <c r="B111" s="16"/>
      <c r="C111" s="17"/>
      <c r="D111" s="17"/>
      <c r="E111" s="18"/>
    </row>
    <row r="112" spans="1:5">
      <c r="A112" s="15"/>
      <c r="B112" s="16" t="s">
        <v>26</v>
      </c>
      <c r="C112" s="17">
        <v>0</v>
      </c>
      <c r="D112" s="17">
        <v>0</v>
      </c>
      <c r="E112" s="17">
        <v>0</v>
      </c>
    </row>
    <row r="113" spans="1:5">
      <c r="A113" s="15"/>
      <c r="B113" s="16" t="s">
        <v>27</v>
      </c>
      <c r="C113" s="17">
        <v>0</v>
      </c>
      <c r="D113" s="17">
        <v>0</v>
      </c>
      <c r="E113" s="17">
        <v>0</v>
      </c>
    </row>
    <row r="114" spans="1:5">
      <c r="A114" s="15"/>
      <c r="B114" s="16" t="s">
        <v>6</v>
      </c>
      <c r="C114" s="17">
        <v>1200</v>
      </c>
      <c r="D114" s="17">
        <v>1200</v>
      </c>
      <c r="E114" s="17">
        <v>0</v>
      </c>
    </row>
    <row r="115" spans="1:5">
      <c r="A115" s="15"/>
      <c r="B115" s="16" t="s">
        <v>8</v>
      </c>
      <c r="C115" s="17">
        <f>SUM(C112:C114)</f>
        <v>1200</v>
      </c>
      <c r="D115" s="17">
        <f>SUM(D112:D114)</f>
        <v>1200</v>
      </c>
      <c r="E115" s="18">
        <f>SUM(E112:E114)</f>
        <v>0</v>
      </c>
    </row>
    <row r="116" spans="1:5">
      <c r="A116" s="15" t="s">
        <v>12</v>
      </c>
      <c r="B116" s="16"/>
      <c r="C116" s="17"/>
      <c r="D116" s="17"/>
      <c r="E116" s="18"/>
    </row>
    <row r="117" spans="1:5">
      <c r="A117" s="15"/>
      <c r="B117" s="16" t="s">
        <v>13</v>
      </c>
      <c r="C117" s="17">
        <v>50</v>
      </c>
      <c r="D117" s="17">
        <v>150</v>
      </c>
      <c r="E117" s="17">
        <v>100</v>
      </c>
    </row>
    <row r="118" spans="1:5">
      <c r="A118" s="15"/>
      <c r="B118" s="16" t="s">
        <v>14</v>
      </c>
      <c r="C118" s="17">
        <v>0</v>
      </c>
      <c r="D118" s="17">
        <v>0</v>
      </c>
      <c r="E118" s="17">
        <v>0</v>
      </c>
    </row>
    <row r="119" spans="1:5">
      <c r="A119" s="15"/>
      <c r="B119" s="16" t="s">
        <v>8</v>
      </c>
      <c r="C119" s="17">
        <f>SUM(C117:C118)</f>
        <v>50</v>
      </c>
      <c r="D119" s="17">
        <f>SUM(D117:D118)</f>
        <v>150</v>
      </c>
      <c r="E119" s="18">
        <f>SUM(E117:E118)</f>
        <v>100</v>
      </c>
    </row>
    <row r="120" spans="1:5">
      <c r="A120" s="15" t="s">
        <v>14</v>
      </c>
      <c r="B120" s="16"/>
      <c r="C120" s="17"/>
      <c r="D120" s="17"/>
      <c r="E120" s="18"/>
    </row>
    <row r="121" spans="1:5" ht="13.5" thickBot="1">
      <c r="A121" s="19"/>
      <c r="B121" s="20" t="s">
        <v>8</v>
      </c>
      <c r="C121" s="21">
        <v>0</v>
      </c>
      <c r="D121" s="21">
        <v>0</v>
      </c>
      <c r="E121" s="21">
        <v>0</v>
      </c>
    </row>
    <row r="122" spans="1:5" ht="13.5" thickBot="1">
      <c r="A122" s="22" t="s">
        <v>8</v>
      </c>
      <c r="B122" s="23"/>
      <c r="C122" s="24">
        <f>C106+C110+C115+C119+C121</f>
        <v>3870</v>
      </c>
      <c r="D122" s="24">
        <f>D106+D110+D115+D119+D121</f>
        <v>3970</v>
      </c>
      <c r="E122" s="25">
        <f>E106+E110+E115+E119+E121</f>
        <v>2320</v>
      </c>
    </row>
    <row r="123" spans="1:5" ht="13.5" thickBot="1"/>
    <row r="124" spans="1:5">
      <c r="A124" s="46" t="s">
        <v>106</v>
      </c>
      <c r="B124" s="46"/>
      <c r="C124" s="46"/>
      <c r="D124" s="46"/>
      <c r="E124" s="46"/>
    </row>
    <row r="125" spans="1:5">
      <c r="A125" s="44" t="s">
        <v>119</v>
      </c>
      <c r="B125" s="44"/>
      <c r="C125" s="44"/>
      <c r="D125" s="44"/>
      <c r="E125" s="44"/>
    </row>
    <row r="126" spans="1:5" ht="13.5" thickBot="1">
      <c r="A126" s="62" t="s">
        <v>107</v>
      </c>
      <c r="B126" s="62"/>
      <c r="C126" s="62"/>
      <c r="D126" s="62"/>
      <c r="E126" s="62"/>
    </row>
    <row r="127" spans="1:5" ht="52.5" customHeight="1" thickBot="1">
      <c r="A127" s="54" t="s">
        <v>172</v>
      </c>
      <c r="B127" s="55"/>
      <c r="C127" s="55"/>
      <c r="D127" s="55"/>
      <c r="E127" s="56"/>
    </row>
    <row r="128" spans="1:5" ht="13.5" thickBot="1">
      <c r="A128" s="8"/>
      <c r="B128" s="9"/>
      <c r="C128" s="10" t="s">
        <v>0</v>
      </c>
      <c r="D128" s="10" t="s">
        <v>1</v>
      </c>
      <c r="E128" s="11" t="s">
        <v>2</v>
      </c>
    </row>
    <row r="129" spans="1:5">
      <c r="A129" s="12" t="s">
        <v>3</v>
      </c>
      <c r="B129" s="13"/>
      <c r="C129" s="13"/>
      <c r="D129" s="13"/>
      <c r="E129" s="14"/>
    </row>
    <row r="130" spans="1:5">
      <c r="A130" s="15"/>
      <c r="B130" s="16" t="s">
        <v>21</v>
      </c>
      <c r="C130" s="17">
        <v>85</v>
      </c>
      <c r="D130" s="17">
        <v>85</v>
      </c>
      <c r="E130" s="17">
        <v>85</v>
      </c>
    </row>
    <row r="131" spans="1:5">
      <c r="A131" s="15"/>
      <c r="B131" s="16" t="s">
        <v>22</v>
      </c>
      <c r="C131" s="17">
        <v>0</v>
      </c>
      <c r="D131" s="17">
        <v>0</v>
      </c>
      <c r="E131" s="17">
        <v>0</v>
      </c>
    </row>
    <row r="132" spans="1:5">
      <c r="A132" s="15"/>
      <c r="B132" s="16" t="s">
        <v>5</v>
      </c>
      <c r="C132" s="17">
        <v>0</v>
      </c>
      <c r="D132" s="17">
        <v>0</v>
      </c>
      <c r="E132" s="17">
        <v>0</v>
      </c>
    </row>
    <row r="133" spans="1:5">
      <c r="A133" s="15"/>
      <c r="B133" s="16" t="s">
        <v>6</v>
      </c>
      <c r="C133" s="17">
        <v>0</v>
      </c>
      <c r="D133" s="17">
        <v>0</v>
      </c>
      <c r="E133" s="17">
        <v>0</v>
      </c>
    </row>
    <row r="134" spans="1:5">
      <c r="A134" s="15"/>
      <c r="B134" s="16" t="s">
        <v>7</v>
      </c>
      <c r="C134" s="17">
        <v>0</v>
      </c>
      <c r="D134" s="17">
        <v>0</v>
      </c>
      <c r="E134" s="17">
        <v>0</v>
      </c>
    </row>
    <row r="135" spans="1:5">
      <c r="A135" s="15"/>
      <c r="B135" s="16" t="s">
        <v>8</v>
      </c>
      <c r="C135" s="17">
        <f>SUM(C130:C134)</f>
        <v>85</v>
      </c>
      <c r="D135" s="17">
        <f>SUM(D130:D134)</f>
        <v>85</v>
      </c>
      <c r="E135" s="18">
        <f>SUM(E130:E134)</f>
        <v>85</v>
      </c>
    </row>
    <row r="136" spans="1:5">
      <c r="A136" s="15" t="s">
        <v>10</v>
      </c>
      <c r="B136" s="16"/>
      <c r="C136" s="17"/>
      <c r="D136" s="17"/>
      <c r="E136" s="18"/>
    </row>
    <row r="137" spans="1:5">
      <c r="A137" s="15"/>
      <c r="B137" s="16" t="s">
        <v>23</v>
      </c>
      <c r="C137" s="17">
        <v>1124</v>
      </c>
      <c r="D137" s="17">
        <v>1124</v>
      </c>
      <c r="E137" s="17">
        <v>735</v>
      </c>
    </row>
    <row r="138" spans="1:5">
      <c r="A138" s="15"/>
      <c r="B138" s="16" t="s">
        <v>24</v>
      </c>
      <c r="C138" s="17">
        <v>0</v>
      </c>
      <c r="D138" s="17">
        <v>0</v>
      </c>
      <c r="E138" s="17">
        <v>0</v>
      </c>
    </row>
    <row r="139" spans="1:5">
      <c r="A139" s="15"/>
      <c r="B139" s="16" t="s">
        <v>8</v>
      </c>
      <c r="C139" s="17">
        <f>SUM(C137:C138)</f>
        <v>1124</v>
      </c>
      <c r="D139" s="17">
        <f>SUM(D137:D138)</f>
        <v>1124</v>
      </c>
      <c r="E139" s="18">
        <f>SUM(E137:E138)</f>
        <v>735</v>
      </c>
    </row>
    <row r="140" spans="1:5">
      <c r="A140" s="15" t="s">
        <v>25</v>
      </c>
      <c r="B140" s="16"/>
      <c r="C140" s="17"/>
      <c r="D140" s="17"/>
      <c r="E140" s="18"/>
    </row>
    <row r="141" spans="1:5">
      <c r="A141" s="15"/>
      <c r="B141" s="16" t="s">
        <v>26</v>
      </c>
      <c r="C141" s="17">
        <v>70</v>
      </c>
      <c r="D141" s="17">
        <v>70</v>
      </c>
      <c r="E141" s="17">
        <v>0</v>
      </c>
    </row>
    <row r="142" spans="1:5">
      <c r="A142" s="15"/>
      <c r="B142" s="16" t="s">
        <v>27</v>
      </c>
      <c r="C142" s="17">
        <v>0</v>
      </c>
      <c r="D142" s="17">
        <v>0</v>
      </c>
      <c r="E142" s="17">
        <v>0</v>
      </c>
    </row>
    <row r="143" spans="1:5">
      <c r="A143" s="15"/>
      <c r="B143" s="16" t="s">
        <v>6</v>
      </c>
      <c r="C143" s="17">
        <v>0</v>
      </c>
      <c r="D143" s="17">
        <v>0</v>
      </c>
      <c r="E143" s="17">
        <v>0</v>
      </c>
    </row>
    <row r="144" spans="1:5">
      <c r="A144" s="15"/>
      <c r="B144" s="16" t="s">
        <v>8</v>
      </c>
      <c r="C144" s="17">
        <f>SUM(C141:C143)</f>
        <v>70</v>
      </c>
      <c r="D144" s="17">
        <f>SUM(D141:D143)</f>
        <v>70</v>
      </c>
      <c r="E144" s="18">
        <f>SUM(E141:E143)</f>
        <v>0</v>
      </c>
    </row>
    <row r="145" spans="1:5">
      <c r="A145" s="15" t="s">
        <v>12</v>
      </c>
      <c r="B145" s="16"/>
      <c r="C145" s="17"/>
      <c r="D145" s="17"/>
      <c r="E145" s="18"/>
    </row>
    <row r="146" spans="1:5">
      <c r="A146" s="15"/>
      <c r="B146" s="16" t="s">
        <v>13</v>
      </c>
      <c r="C146" s="17">
        <v>50</v>
      </c>
      <c r="D146" s="17">
        <v>175</v>
      </c>
      <c r="E146" s="17">
        <v>50</v>
      </c>
    </row>
    <row r="147" spans="1:5">
      <c r="A147" s="15"/>
      <c r="B147" s="16" t="s">
        <v>14</v>
      </c>
      <c r="C147" s="17">
        <v>0</v>
      </c>
      <c r="D147" s="17">
        <v>0</v>
      </c>
      <c r="E147" s="17">
        <v>0</v>
      </c>
    </row>
    <row r="148" spans="1:5">
      <c r="A148" s="15"/>
      <c r="B148" s="16" t="s">
        <v>8</v>
      </c>
      <c r="C148" s="17">
        <f>SUM(C146:C147)</f>
        <v>50</v>
      </c>
      <c r="D148" s="17">
        <f>SUM(D146:D147)</f>
        <v>175</v>
      </c>
      <c r="E148" s="18">
        <f>SUM(E146:E147)</f>
        <v>50</v>
      </c>
    </row>
    <row r="149" spans="1:5">
      <c r="A149" s="15" t="s">
        <v>14</v>
      </c>
      <c r="B149" s="16"/>
      <c r="C149" s="17"/>
      <c r="D149" s="17"/>
      <c r="E149" s="18"/>
    </row>
    <row r="150" spans="1:5" ht="13.5" thickBot="1">
      <c r="A150" s="19"/>
      <c r="B150" s="20" t="s">
        <v>8</v>
      </c>
      <c r="C150" s="21">
        <v>102</v>
      </c>
      <c r="D150" s="21">
        <v>0</v>
      </c>
      <c r="E150" s="21">
        <v>0</v>
      </c>
    </row>
    <row r="151" spans="1:5" ht="13.5" thickBot="1">
      <c r="A151" s="22" t="s">
        <v>8</v>
      </c>
      <c r="B151" s="23"/>
      <c r="C151" s="24">
        <f>C135+C139+C144+C148+C150</f>
        <v>1431</v>
      </c>
      <c r="D151" s="24">
        <f>D135+D139+D144+D148+D150</f>
        <v>1454</v>
      </c>
      <c r="E151" s="25">
        <f>E135+E139+E144+E148+E150</f>
        <v>870</v>
      </c>
    </row>
    <row r="152" spans="1:5" ht="13.5" thickBot="1"/>
    <row r="153" spans="1:5">
      <c r="A153" s="46" t="s">
        <v>75</v>
      </c>
      <c r="B153" s="46"/>
      <c r="C153" s="46"/>
      <c r="D153" s="46"/>
      <c r="E153" s="46"/>
    </row>
    <row r="154" spans="1:5">
      <c r="A154" s="44" t="s">
        <v>119</v>
      </c>
      <c r="B154" s="44"/>
      <c r="C154" s="44"/>
      <c r="D154" s="44"/>
      <c r="E154" s="44"/>
    </row>
    <row r="155" spans="1:5" ht="13.5" thickBot="1">
      <c r="A155" s="62" t="s">
        <v>76</v>
      </c>
      <c r="B155" s="62"/>
      <c r="C155" s="62"/>
      <c r="D155" s="62"/>
      <c r="E155" s="62"/>
    </row>
    <row r="156" spans="1:5" ht="76.5" customHeight="1" thickBot="1">
      <c r="A156" s="54" t="s">
        <v>159</v>
      </c>
      <c r="B156" s="55"/>
      <c r="C156" s="55"/>
      <c r="D156" s="55"/>
      <c r="E156" s="56"/>
    </row>
    <row r="157" spans="1:5" ht="13.5" thickBot="1">
      <c r="A157" s="8"/>
      <c r="B157" s="9"/>
      <c r="C157" s="10" t="s">
        <v>0</v>
      </c>
      <c r="D157" s="10" t="s">
        <v>1</v>
      </c>
      <c r="E157" s="11" t="s">
        <v>2</v>
      </c>
    </row>
    <row r="158" spans="1:5">
      <c r="A158" s="12" t="s">
        <v>3</v>
      </c>
      <c r="B158" s="13"/>
      <c r="C158" s="13"/>
      <c r="D158" s="13"/>
      <c r="E158" s="14"/>
    </row>
    <row r="159" spans="1:5">
      <c r="A159" s="15"/>
      <c r="B159" s="16" t="s">
        <v>21</v>
      </c>
      <c r="C159" s="17">
        <v>1185</v>
      </c>
      <c r="D159" s="17">
        <v>0</v>
      </c>
      <c r="E159" s="17">
        <v>0</v>
      </c>
    </row>
    <row r="160" spans="1:5">
      <c r="A160" s="15"/>
      <c r="B160" s="16" t="s">
        <v>22</v>
      </c>
      <c r="C160" s="17">
        <v>0</v>
      </c>
      <c r="D160" s="17">
        <v>0</v>
      </c>
      <c r="E160" s="17">
        <v>0</v>
      </c>
    </row>
    <row r="161" spans="1:5">
      <c r="A161" s="15"/>
      <c r="B161" s="16" t="s">
        <v>5</v>
      </c>
      <c r="C161" s="17">
        <v>0</v>
      </c>
      <c r="D161" s="17">
        <v>0</v>
      </c>
      <c r="E161" s="17">
        <v>0</v>
      </c>
    </row>
    <row r="162" spans="1:5">
      <c r="A162" s="15"/>
      <c r="B162" s="16" t="s">
        <v>6</v>
      </c>
      <c r="C162" s="17">
        <v>0</v>
      </c>
      <c r="D162" s="17">
        <v>0</v>
      </c>
      <c r="E162" s="17">
        <v>0</v>
      </c>
    </row>
    <row r="163" spans="1:5">
      <c r="A163" s="15"/>
      <c r="B163" s="16" t="s">
        <v>7</v>
      </c>
      <c r="C163" s="17">
        <v>0</v>
      </c>
      <c r="D163" s="17">
        <v>0</v>
      </c>
      <c r="E163" s="17">
        <v>0</v>
      </c>
    </row>
    <row r="164" spans="1:5">
      <c r="A164" s="15"/>
      <c r="B164" s="16" t="s">
        <v>8</v>
      </c>
      <c r="C164" s="17">
        <f>SUM(C159:C163)</f>
        <v>1185</v>
      </c>
      <c r="D164" s="17">
        <f>SUM(D159:D163)</f>
        <v>0</v>
      </c>
      <c r="E164" s="18">
        <f>SUM(E159:E163)</f>
        <v>0</v>
      </c>
    </row>
    <row r="165" spans="1:5">
      <c r="A165" s="15" t="s">
        <v>10</v>
      </c>
      <c r="B165" s="16"/>
      <c r="C165" s="17"/>
      <c r="D165" s="17"/>
      <c r="E165" s="18"/>
    </row>
    <row r="166" spans="1:5">
      <c r="A166" s="15"/>
      <c r="B166" s="16" t="s">
        <v>23</v>
      </c>
      <c r="C166" s="17">
        <v>0</v>
      </c>
      <c r="D166" s="17">
        <v>0</v>
      </c>
      <c r="E166" s="17">
        <v>0</v>
      </c>
    </row>
    <row r="167" spans="1:5">
      <c r="A167" s="15"/>
      <c r="B167" s="16" t="s">
        <v>24</v>
      </c>
      <c r="C167" s="17">
        <v>0</v>
      </c>
      <c r="D167" s="17">
        <v>0</v>
      </c>
      <c r="E167" s="17">
        <v>0</v>
      </c>
    </row>
    <row r="168" spans="1:5">
      <c r="A168" s="15"/>
      <c r="B168" s="16" t="s">
        <v>8</v>
      </c>
      <c r="C168" s="17">
        <f>SUM(C166:C167)</f>
        <v>0</v>
      </c>
      <c r="D168" s="17">
        <f>SUM(D166:D167)</f>
        <v>0</v>
      </c>
      <c r="E168" s="18">
        <f>SUM(E166:E167)</f>
        <v>0</v>
      </c>
    </row>
    <row r="169" spans="1:5">
      <c r="A169" s="15" t="s">
        <v>25</v>
      </c>
      <c r="B169" s="16"/>
      <c r="C169" s="17"/>
      <c r="D169" s="17"/>
      <c r="E169" s="18"/>
    </row>
    <row r="170" spans="1:5">
      <c r="A170" s="15"/>
      <c r="B170" s="16" t="s">
        <v>26</v>
      </c>
      <c r="C170" s="17">
        <v>1950</v>
      </c>
      <c r="D170" s="17">
        <v>0</v>
      </c>
      <c r="E170" s="17">
        <v>0</v>
      </c>
    </row>
    <row r="171" spans="1:5">
      <c r="A171" s="15"/>
      <c r="B171" s="16" t="s">
        <v>27</v>
      </c>
      <c r="C171" s="17">
        <v>0</v>
      </c>
      <c r="D171" s="17">
        <v>0</v>
      </c>
      <c r="E171" s="17">
        <v>0</v>
      </c>
    </row>
    <row r="172" spans="1:5">
      <c r="A172" s="15"/>
      <c r="B172" s="16" t="s">
        <v>6</v>
      </c>
      <c r="C172" s="17">
        <v>1000</v>
      </c>
      <c r="D172" s="17">
        <v>0</v>
      </c>
      <c r="E172" s="17">
        <v>0</v>
      </c>
    </row>
    <row r="173" spans="1:5">
      <c r="A173" s="15"/>
      <c r="B173" s="16" t="s">
        <v>8</v>
      </c>
      <c r="C173" s="17">
        <f>SUM(C170:C172)</f>
        <v>2950</v>
      </c>
      <c r="D173" s="17">
        <f>SUM(D170:D172)</f>
        <v>0</v>
      </c>
      <c r="E173" s="18">
        <f>SUM(E170:E172)</f>
        <v>0</v>
      </c>
    </row>
    <row r="174" spans="1:5">
      <c r="A174" s="15" t="s">
        <v>12</v>
      </c>
      <c r="B174" s="16"/>
      <c r="C174" s="17"/>
      <c r="D174" s="17"/>
      <c r="E174" s="18"/>
    </row>
    <row r="175" spans="1:5">
      <c r="A175" s="15"/>
      <c r="B175" s="16" t="s">
        <v>13</v>
      </c>
      <c r="C175" s="17">
        <v>0</v>
      </c>
      <c r="D175" s="17">
        <v>0</v>
      </c>
      <c r="E175" s="17">
        <v>0</v>
      </c>
    </row>
    <row r="176" spans="1:5">
      <c r="A176" s="15"/>
      <c r="B176" s="16" t="s">
        <v>14</v>
      </c>
      <c r="C176" s="17">
        <v>30</v>
      </c>
      <c r="D176" s="17">
        <v>0</v>
      </c>
      <c r="E176" s="17">
        <v>0</v>
      </c>
    </row>
    <row r="177" spans="1:5">
      <c r="A177" s="15"/>
      <c r="B177" s="16" t="s">
        <v>8</v>
      </c>
      <c r="C177" s="17">
        <f>SUM(C175:C176)</f>
        <v>30</v>
      </c>
      <c r="D177" s="17">
        <f>SUM(D175:D176)</f>
        <v>0</v>
      </c>
      <c r="E177" s="18">
        <f>SUM(E175:E176)</f>
        <v>0</v>
      </c>
    </row>
    <row r="178" spans="1:5">
      <c r="A178" s="15" t="s">
        <v>14</v>
      </c>
      <c r="B178" s="16"/>
      <c r="C178" s="17"/>
      <c r="D178" s="17"/>
      <c r="E178" s="18"/>
    </row>
    <row r="179" spans="1:5" ht="13.5" thickBot="1">
      <c r="A179" s="19"/>
      <c r="B179" s="20" t="s">
        <v>8</v>
      </c>
      <c r="C179" s="21">
        <v>0</v>
      </c>
      <c r="D179" s="21">
        <v>0</v>
      </c>
      <c r="E179" s="21">
        <v>0</v>
      </c>
    </row>
    <row r="180" spans="1:5" ht="13.5" thickBot="1">
      <c r="A180" s="22" t="s">
        <v>8</v>
      </c>
      <c r="B180" s="23"/>
      <c r="C180" s="24">
        <f>C164+C168+C173+C177+C179</f>
        <v>4165</v>
      </c>
      <c r="D180" s="24">
        <f>D164+D168+D173+D177+D179</f>
        <v>0</v>
      </c>
      <c r="E180" s="25">
        <f>E164+E168+E173+E177+E179</f>
        <v>0</v>
      </c>
    </row>
    <row r="181" spans="1:5" ht="13.5" thickBot="1"/>
    <row r="182" spans="1:5">
      <c r="A182" s="46" t="s">
        <v>47</v>
      </c>
      <c r="B182" s="46"/>
      <c r="C182" s="46"/>
      <c r="D182" s="46"/>
      <c r="E182" s="46"/>
    </row>
    <row r="183" spans="1:5">
      <c r="A183" s="44" t="s">
        <v>113</v>
      </c>
      <c r="B183" s="44"/>
      <c r="C183" s="44"/>
      <c r="D183" s="44"/>
      <c r="E183" s="44"/>
    </row>
    <row r="184" spans="1:5" ht="13.5" thickBot="1">
      <c r="A184" s="48" t="s">
        <v>131</v>
      </c>
      <c r="B184" s="49"/>
      <c r="C184" s="49"/>
      <c r="D184" s="49"/>
      <c r="E184" s="50"/>
    </row>
    <row r="185" spans="1:5" ht="78" customHeight="1" thickBot="1">
      <c r="A185" s="54" t="s">
        <v>132</v>
      </c>
      <c r="B185" s="55"/>
      <c r="C185" s="55"/>
      <c r="D185" s="55"/>
      <c r="E185" s="56"/>
    </row>
    <row r="186" spans="1:5" ht="13.5" thickBot="1">
      <c r="A186" s="8"/>
      <c r="B186" s="9"/>
      <c r="C186" s="10" t="s">
        <v>0</v>
      </c>
      <c r="D186" s="10" t="s">
        <v>1</v>
      </c>
      <c r="E186" s="11" t="s">
        <v>2</v>
      </c>
    </row>
    <row r="187" spans="1:5">
      <c r="A187" s="12" t="s">
        <v>3</v>
      </c>
      <c r="B187" s="13"/>
      <c r="C187" s="13"/>
      <c r="D187" s="13"/>
      <c r="E187" s="14"/>
    </row>
    <row r="188" spans="1:5">
      <c r="A188" s="15"/>
      <c r="B188" s="16" t="s">
        <v>21</v>
      </c>
      <c r="C188" s="17">
        <v>525</v>
      </c>
      <c r="D188" s="17">
        <v>525</v>
      </c>
      <c r="E188" s="17">
        <v>525</v>
      </c>
    </row>
    <row r="189" spans="1:5">
      <c r="A189" s="15"/>
      <c r="B189" s="16" t="s">
        <v>22</v>
      </c>
      <c r="C189" s="17">
        <v>190</v>
      </c>
      <c r="D189" s="17">
        <v>460</v>
      </c>
      <c r="E189" s="17">
        <v>300</v>
      </c>
    </row>
    <row r="190" spans="1:5">
      <c r="A190" s="15"/>
      <c r="B190" s="16" t="s">
        <v>5</v>
      </c>
      <c r="C190" s="17">
        <v>0</v>
      </c>
      <c r="D190" s="17">
        <v>0</v>
      </c>
      <c r="E190" s="17">
        <v>0</v>
      </c>
    </row>
    <row r="191" spans="1:5">
      <c r="A191" s="15"/>
      <c r="B191" s="16" t="s">
        <v>6</v>
      </c>
      <c r="C191" s="17">
        <v>0</v>
      </c>
      <c r="D191" s="17">
        <v>0</v>
      </c>
      <c r="E191" s="17">
        <v>0</v>
      </c>
    </row>
    <row r="192" spans="1:5">
      <c r="A192" s="15"/>
      <c r="B192" s="16" t="s">
        <v>7</v>
      </c>
      <c r="C192" s="17">
        <v>0</v>
      </c>
      <c r="D192" s="17">
        <v>0</v>
      </c>
      <c r="E192" s="17">
        <v>0</v>
      </c>
    </row>
    <row r="193" spans="1:5">
      <c r="A193" s="15"/>
      <c r="B193" s="16" t="s">
        <v>8</v>
      </c>
      <c r="C193" s="17">
        <f>SUM(C188:C192)</f>
        <v>715</v>
      </c>
      <c r="D193" s="17">
        <f>SUM(D188:D192)</f>
        <v>985</v>
      </c>
      <c r="E193" s="18">
        <f>SUM(E188:E192)</f>
        <v>825</v>
      </c>
    </row>
    <row r="194" spans="1:5">
      <c r="A194" s="15" t="s">
        <v>10</v>
      </c>
      <c r="B194" s="16"/>
      <c r="C194" s="17"/>
      <c r="D194" s="17"/>
      <c r="E194" s="18"/>
    </row>
    <row r="195" spans="1:5">
      <c r="A195" s="15"/>
      <c r="B195" s="16" t="s">
        <v>23</v>
      </c>
      <c r="C195" s="17">
        <v>148.66999999999999</v>
      </c>
      <c r="D195" s="17">
        <v>148.66999999999999</v>
      </c>
      <c r="E195" s="17">
        <v>0</v>
      </c>
    </row>
    <row r="196" spans="1:5">
      <c r="A196" s="15"/>
      <c r="B196" s="16" t="s">
        <v>24</v>
      </c>
      <c r="C196" s="17">
        <v>0</v>
      </c>
      <c r="D196" s="17">
        <v>0</v>
      </c>
      <c r="E196" s="17">
        <v>0</v>
      </c>
    </row>
    <row r="197" spans="1:5">
      <c r="A197" s="15"/>
      <c r="B197" s="16" t="s">
        <v>8</v>
      </c>
      <c r="C197" s="17">
        <f>SUM(C195:C196)</f>
        <v>148.66999999999999</v>
      </c>
      <c r="D197" s="17">
        <f>SUM(D195:D196)</f>
        <v>148.66999999999999</v>
      </c>
      <c r="E197" s="18">
        <f>SUM(E195:E196)</f>
        <v>0</v>
      </c>
    </row>
    <row r="198" spans="1:5">
      <c r="A198" s="15" t="s">
        <v>25</v>
      </c>
      <c r="B198" s="16"/>
      <c r="C198" s="17"/>
      <c r="D198" s="17"/>
      <c r="E198" s="18"/>
    </row>
    <row r="199" spans="1:5">
      <c r="A199" s="15"/>
      <c r="B199" s="16" t="s">
        <v>26</v>
      </c>
      <c r="C199" s="17">
        <v>540</v>
      </c>
      <c r="D199" s="17">
        <v>540</v>
      </c>
      <c r="E199" s="17">
        <v>0</v>
      </c>
    </row>
    <row r="200" spans="1:5">
      <c r="A200" s="15"/>
      <c r="B200" s="16" t="s">
        <v>27</v>
      </c>
      <c r="C200" s="17">
        <v>0</v>
      </c>
      <c r="D200" s="17">
        <v>0</v>
      </c>
      <c r="E200" s="17">
        <v>0</v>
      </c>
    </row>
    <row r="201" spans="1:5">
      <c r="A201" s="15"/>
      <c r="B201" s="16" t="s">
        <v>6</v>
      </c>
      <c r="C201" s="17">
        <v>948</v>
      </c>
      <c r="D201" s="17">
        <v>948</v>
      </c>
      <c r="E201" s="17">
        <v>0</v>
      </c>
    </row>
    <row r="202" spans="1:5">
      <c r="A202" s="15"/>
      <c r="B202" s="16" t="s">
        <v>8</v>
      </c>
      <c r="C202" s="17">
        <f>SUM(C199:C201)</f>
        <v>1488</v>
      </c>
      <c r="D202" s="17">
        <f>SUM(D199:D201)</f>
        <v>1488</v>
      </c>
      <c r="E202" s="18">
        <f>SUM(E199:E201)</f>
        <v>0</v>
      </c>
    </row>
    <row r="203" spans="1:5">
      <c r="A203" s="15" t="s">
        <v>12</v>
      </c>
      <c r="B203" s="16"/>
      <c r="C203" s="17"/>
      <c r="D203" s="17"/>
      <c r="E203" s="18"/>
    </row>
    <row r="204" spans="1:5">
      <c r="A204" s="15"/>
      <c r="B204" s="16" t="s">
        <v>13</v>
      </c>
      <c r="C204" s="17">
        <v>50</v>
      </c>
      <c r="D204" s="17">
        <v>150</v>
      </c>
      <c r="E204" s="17">
        <v>100</v>
      </c>
    </row>
    <row r="205" spans="1:5">
      <c r="A205" s="15"/>
      <c r="B205" s="16" t="s">
        <v>14</v>
      </c>
      <c r="C205" s="17">
        <v>50</v>
      </c>
      <c r="D205" s="17">
        <v>0</v>
      </c>
      <c r="E205" s="17">
        <v>0</v>
      </c>
    </row>
    <row r="206" spans="1:5">
      <c r="A206" s="15"/>
      <c r="B206" s="16" t="s">
        <v>8</v>
      </c>
      <c r="C206" s="17">
        <f>SUM(C204:C205)</f>
        <v>100</v>
      </c>
      <c r="D206" s="17">
        <f>SUM(D204:D205)</f>
        <v>150</v>
      </c>
      <c r="E206" s="18">
        <f>SUM(E204:E205)</f>
        <v>100</v>
      </c>
    </row>
    <row r="207" spans="1:5">
      <c r="A207" s="15" t="s">
        <v>14</v>
      </c>
      <c r="B207" s="16"/>
      <c r="C207" s="17"/>
      <c r="D207" s="17"/>
      <c r="E207" s="18"/>
    </row>
    <row r="208" spans="1:5" ht="13.5" thickBot="1">
      <c r="A208" s="19"/>
      <c r="B208" s="20" t="s">
        <v>8</v>
      </c>
      <c r="C208" s="21">
        <v>0</v>
      </c>
      <c r="D208" s="21">
        <v>0</v>
      </c>
      <c r="E208" s="21">
        <v>0</v>
      </c>
    </row>
    <row r="209" spans="1:5" ht="13.5" thickBot="1">
      <c r="A209" s="22" t="s">
        <v>8</v>
      </c>
      <c r="B209" s="23"/>
      <c r="C209" s="24">
        <f>C193+C197+C202+C206+C208</f>
        <v>2451.67</v>
      </c>
      <c r="D209" s="24">
        <f>D193+D197+D202+D206+D208</f>
        <v>2771.67</v>
      </c>
      <c r="E209" s="25">
        <f>E193+E197+E202+E206+E208</f>
        <v>925</v>
      </c>
    </row>
    <row r="210" spans="1:5" ht="13.5" thickBot="1"/>
    <row r="211" spans="1:5">
      <c r="A211" s="46" t="s">
        <v>33</v>
      </c>
      <c r="B211" s="46"/>
      <c r="C211" s="46"/>
      <c r="D211" s="46"/>
      <c r="E211" s="46"/>
    </row>
    <row r="212" spans="1:5">
      <c r="A212" s="44" t="s">
        <v>119</v>
      </c>
      <c r="B212" s="44"/>
      <c r="C212" s="44"/>
      <c r="D212" s="44"/>
      <c r="E212" s="44"/>
    </row>
    <row r="213" spans="1:5" ht="32.25" customHeight="1" thickBot="1">
      <c r="A213" s="48" t="s">
        <v>179</v>
      </c>
      <c r="B213" s="49"/>
      <c r="C213" s="49"/>
      <c r="D213" s="49"/>
      <c r="E213" s="50"/>
    </row>
    <row r="214" spans="1:5" ht="57.75" customHeight="1" thickBot="1">
      <c r="A214" s="54" t="s">
        <v>145</v>
      </c>
      <c r="B214" s="55"/>
      <c r="C214" s="55"/>
      <c r="D214" s="55"/>
      <c r="E214" s="56"/>
    </row>
    <row r="215" spans="1:5" ht="13.5" thickBot="1">
      <c r="A215" s="8"/>
      <c r="B215" s="9"/>
      <c r="C215" s="10" t="s">
        <v>0</v>
      </c>
      <c r="D215" s="10" t="s">
        <v>1</v>
      </c>
      <c r="E215" s="11" t="s">
        <v>2</v>
      </c>
    </row>
    <row r="216" spans="1:5">
      <c r="A216" s="12" t="s">
        <v>3</v>
      </c>
      <c r="B216" s="13"/>
      <c r="C216" s="13"/>
      <c r="D216" s="13"/>
      <c r="E216" s="14"/>
    </row>
    <row r="217" spans="1:5">
      <c r="A217" s="15"/>
      <c r="B217" s="16" t="s">
        <v>21</v>
      </c>
      <c r="C217" s="17">
        <v>700</v>
      </c>
      <c r="D217" s="17">
        <v>0</v>
      </c>
      <c r="E217" s="17">
        <v>700</v>
      </c>
    </row>
    <row r="218" spans="1:5">
      <c r="A218" s="15"/>
      <c r="B218" s="16" t="s">
        <v>22</v>
      </c>
      <c r="C218" s="17">
        <v>1120</v>
      </c>
      <c r="D218" s="17">
        <v>0</v>
      </c>
      <c r="E218" s="17">
        <v>1120</v>
      </c>
    </row>
    <row r="219" spans="1:5">
      <c r="A219" s="15"/>
      <c r="B219" s="16" t="s">
        <v>5</v>
      </c>
      <c r="C219" s="17">
        <v>0</v>
      </c>
      <c r="D219" s="17">
        <v>0</v>
      </c>
      <c r="E219" s="17">
        <v>0</v>
      </c>
    </row>
    <row r="220" spans="1:5">
      <c r="A220" s="15"/>
      <c r="B220" s="16" t="s">
        <v>6</v>
      </c>
      <c r="C220" s="17">
        <v>0</v>
      </c>
      <c r="D220" s="17">
        <v>0</v>
      </c>
      <c r="E220" s="17">
        <v>0</v>
      </c>
    </row>
    <row r="221" spans="1:5">
      <c r="A221" s="15"/>
      <c r="B221" s="16" t="s">
        <v>7</v>
      </c>
      <c r="C221" s="17">
        <v>0</v>
      </c>
      <c r="D221" s="17">
        <v>0</v>
      </c>
      <c r="E221" s="17">
        <v>0</v>
      </c>
    </row>
    <row r="222" spans="1:5">
      <c r="A222" s="15"/>
      <c r="B222" s="16" t="s">
        <v>8</v>
      </c>
      <c r="C222" s="17">
        <f>SUM(C217:C221)</f>
        <v>1820</v>
      </c>
      <c r="D222" s="17">
        <f>SUM(D217:D221)</f>
        <v>0</v>
      </c>
      <c r="E222" s="18">
        <f>SUM(E217:E221)</f>
        <v>1820</v>
      </c>
    </row>
    <row r="223" spans="1:5">
      <c r="A223" s="15" t="s">
        <v>10</v>
      </c>
      <c r="B223" s="16"/>
      <c r="C223" s="17"/>
      <c r="D223" s="17"/>
      <c r="E223" s="18"/>
    </row>
    <row r="224" spans="1:5">
      <c r="A224" s="15"/>
      <c r="B224" s="16" t="s">
        <v>23</v>
      </c>
      <c r="C224" s="17">
        <v>0</v>
      </c>
      <c r="D224" s="17">
        <v>0</v>
      </c>
      <c r="E224" s="17">
        <v>0</v>
      </c>
    </row>
    <row r="225" spans="1:5">
      <c r="A225" s="15"/>
      <c r="B225" s="16" t="s">
        <v>24</v>
      </c>
      <c r="C225" s="17">
        <v>280</v>
      </c>
      <c r="D225" s="17">
        <v>0</v>
      </c>
      <c r="E225" s="17">
        <v>0</v>
      </c>
    </row>
    <row r="226" spans="1:5">
      <c r="A226" s="15"/>
      <c r="B226" s="16" t="s">
        <v>8</v>
      </c>
      <c r="C226" s="17">
        <f>SUM(C224:C225)</f>
        <v>280</v>
      </c>
      <c r="D226" s="17">
        <f>SUM(D224:D225)</f>
        <v>0</v>
      </c>
      <c r="E226" s="18">
        <f>SUM(E224:E225)</f>
        <v>0</v>
      </c>
    </row>
    <row r="227" spans="1:5">
      <c r="A227" s="15" t="s">
        <v>25</v>
      </c>
      <c r="B227" s="16"/>
      <c r="C227" s="17"/>
      <c r="D227" s="17"/>
      <c r="E227" s="18"/>
    </row>
    <row r="228" spans="1:5">
      <c r="A228" s="15"/>
      <c r="B228" s="16" t="s">
        <v>26</v>
      </c>
      <c r="C228" s="17">
        <v>2855.2</v>
      </c>
      <c r="D228" s="17">
        <v>0</v>
      </c>
      <c r="E228" s="17">
        <v>0</v>
      </c>
    </row>
    <row r="229" spans="1:5">
      <c r="A229" s="15"/>
      <c r="B229" s="16" t="s">
        <v>27</v>
      </c>
      <c r="C229" s="17">
        <v>0</v>
      </c>
      <c r="D229" s="17">
        <v>0</v>
      </c>
      <c r="E229" s="17">
        <v>0</v>
      </c>
    </row>
    <row r="230" spans="1:5">
      <c r="A230" s="15"/>
      <c r="B230" s="16" t="s">
        <v>6</v>
      </c>
      <c r="C230" s="17">
        <v>0</v>
      </c>
      <c r="D230" s="17">
        <v>0</v>
      </c>
      <c r="E230" s="17">
        <v>0</v>
      </c>
    </row>
    <row r="231" spans="1:5">
      <c r="A231" s="15"/>
      <c r="B231" s="16" t="s">
        <v>8</v>
      </c>
      <c r="C231" s="17">
        <f>SUM(C228:C230)</f>
        <v>2855.2</v>
      </c>
      <c r="D231" s="17">
        <f>SUM(D228:D230)</f>
        <v>0</v>
      </c>
      <c r="E231" s="18">
        <f>SUM(E228:E230)</f>
        <v>0</v>
      </c>
    </row>
    <row r="232" spans="1:5">
      <c r="A232" s="15" t="s">
        <v>12</v>
      </c>
      <c r="B232" s="16"/>
      <c r="C232" s="17"/>
      <c r="D232" s="17"/>
      <c r="E232" s="18"/>
    </row>
    <row r="233" spans="1:5">
      <c r="A233" s="15"/>
      <c r="B233" s="16" t="s">
        <v>13</v>
      </c>
      <c r="C233" s="17">
        <v>25</v>
      </c>
      <c r="D233" s="17">
        <v>0</v>
      </c>
      <c r="E233" s="17">
        <v>25</v>
      </c>
    </row>
    <row r="234" spans="1:5">
      <c r="A234" s="15"/>
      <c r="B234" s="16" t="s">
        <v>14</v>
      </c>
      <c r="C234" s="17">
        <v>0</v>
      </c>
      <c r="D234" s="17">
        <v>0</v>
      </c>
      <c r="E234" s="17">
        <v>0</v>
      </c>
    </row>
    <row r="235" spans="1:5">
      <c r="A235" s="15"/>
      <c r="B235" s="16" t="s">
        <v>8</v>
      </c>
      <c r="C235" s="17">
        <f>SUM(C233:C234)</f>
        <v>25</v>
      </c>
      <c r="D235" s="17">
        <f>SUM(D233:D234)</f>
        <v>0</v>
      </c>
      <c r="E235" s="18">
        <f>SUM(E233:E234)</f>
        <v>25</v>
      </c>
    </row>
    <row r="236" spans="1:5">
      <c r="A236" s="15" t="s">
        <v>14</v>
      </c>
      <c r="B236" s="16"/>
      <c r="C236" s="17"/>
      <c r="D236" s="17"/>
      <c r="E236" s="18"/>
    </row>
    <row r="237" spans="1:5" ht="13.5" thickBot="1">
      <c r="A237" s="19"/>
      <c r="B237" s="20" t="s">
        <v>8</v>
      </c>
      <c r="C237" s="21">
        <v>0</v>
      </c>
      <c r="D237" s="21">
        <v>0</v>
      </c>
      <c r="E237" s="21">
        <v>0</v>
      </c>
    </row>
    <row r="238" spans="1:5" ht="13.5" thickBot="1">
      <c r="A238" s="22" t="s">
        <v>8</v>
      </c>
      <c r="B238" s="23"/>
      <c r="C238" s="24">
        <f>C222+C226+C231+C235+C237</f>
        <v>4980.2</v>
      </c>
      <c r="D238" s="24">
        <f>D222+D226+D231+D235+D237</f>
        <v>0</v>
      </c>
      <c r="E238" s="25">
        <f>E222+E226+E231+E235+E237</f>
        <v>1845</v>
      </c>
    </row>
    <row r="239" spans="1:5" ht="13.5" thickBot="1"/>
    <row r="240" spans="1:5">
      <c r="A240" s="46" t="s">
        <v>28</v>
      </c>
      <c r="B240" s="46"/>
      <c r="C240" s="46"/>
      <c r="D240" s="46"/>
      <c r="E240" s="46"/>
    </row>
    <row r="241" spans="1:5">
      <c r="A241" s="44" t="s">
        <v>113</v>
      </c>
      <c r="B241" s="44"/>
      <c r="C241" s="44"/>
      <c r="D241" s="44"/>
      <c r="E241" s="44"/>
    </row>
    <row r="242" spans="1:5" ht="13.5" thickBot="1">
      <c r="A242" s="62" t="s">
        <v>50</v>
      </c>
      <c r="B242" s="62"/>
      <c r="C242" s="62"/>
      <c r="D242" s="62"/>
      <c r="E242" s="62"/>
    </row>
    <row r="243" spans="1:5" ht="41.25" customHeight="1" thickBot="1">
      <c r="A243" s="54" t="s">
        <v>136</v>
      </c>
      <c r="B243" s="55"/>
      <c r="C243" s="55"/>
      <c r="D243" s="55"/>
      <c r="E243" s="56"/>
    </row>
    <row r="244" spans="1:5" ht="13.5" thickBot="1">
      <c r="A244" s="8"/>
      <c r="B244" s="9"/>
      <c r="C244" s="10" t="s">
        <v>0</v>
      </c>
      <c r="D244" s="10" t="s">
        <v>1</v>
      </c>
      <c r="E244" s="11" t="s">
        <v>2</v>
      </c>
    </row>
    <row r="245" spans="1:5">
      <c r="A245" s="12" t="s">
        <v>3</v>
      </c>
      <c r="B245" s="13"/>
      <c r="C245" s="13"/>
      <c r="D245" s="13"/>
      <c r="E245" s="14"/>
    </row>
    <row r="246" spans="1:5">
      <c r="A246" s="15"/>
      <c r="B246" s="16" t="s">
        <v>21</v>
      </c>
      <c r="C246" s="17">
        <v>350</v>
      </c>
      <c r="D246" s="17">
        <v>350</v>
      </c>
      <c r="E246" s="17">
        <v>350</v>
      </c>
    </row>
    <row r="247" spans="1:5">
      <c r="A247" s="15"/>
      <c r="B247" s="16" t="s">
        <v>22</v>
      </c>
      <c r="C247" s="17">
        <v>0</v>
      </c>
      <c r="D247" s="17">
        <v>0</v>
      </c>
      <c r="E247" s="17">
        <v>0</v>
      </c>
    </row>
    <row r="248" spans="1:5">
      <c r="A248" s="15"/>
      <c r="B248" s="16" t="s">
        <v>5</v>
      </c>
      <c r="C248" s="17">
        <v>0</v>
      </c>
      <c r="D248" s="17">
        <v>0</v>
      </c>
      <c r="E248" s="17">
        <v>0</v>
      </c>
    </row>
    <row r="249" spans="1:5">
      <c r="A249" s="15"/>
      <c r="B249" s="16" t="s">
        <v>6</v>
      </c>
      <c r="C249" s="17">
        <v>0</v>
      </c>
      <c r="D249" s="17">
        <v>0</v>
      </c>
      <c r="E249" s="17">
        <v>0</v>
      </c>
    </row>
    <row r="250" spans="1:5">
      <c r="A250" s="15"/>
      <c r="B250" s="16" t="s">
        <v>7</v>
      </c>
      <c r="C250" s="17">
        <v>0</v>
      </c>
      <c r="D250" s="17">
        <v>0</v>
      </c>
      <c r="E250" s="17">
        <v>0</v>
      </c>
    </row>
    <row r="251" spans="1:5">
      <c r="A251" s="15"/>
      <c r="B251" s="16" t="s">
        <v>8</v>
      </c>
      <c r="C251" s="17">
        <f>SUM(C246:C250)</f>
        <v>350</v>
      </c>
      <c r="D251" s="17">
        <f>SUM(D246:D250)</f>
        <v>350</v>
      </c>
      <c r="E251" s="18">
        <f>SUM(E246:E250)</f>
        <v>350</v>
      </c>
    </row>
    <row r="252" spans="1:5">
      <c r="A252" s="15" t="s">
        <v>10</v>
      </c>
      <c r="B252" s="16"/>
      <c r="C252" s="17"/>
      <c r="D252" s="17"/>
      <c r="E252" s="18"/>
    </row>
    <row r="253" spans="1:5">
      <c r="A253" s="15"/>
      <c r="B253" s="16" t="s">
        <v>23</v>
      </c>
      <c r="C253" s="17">
        <v>250</v>
      </c>
      <c r="D253" s="17">
        <v>0</v>
      </c>
      <c r="E253" s="17">
        <v>0</v>
      </c>
    </row>
    <row r="254" spans="1:5">
      <c r="A254" s="15"/>
      <c r="B254" s="16" t="s">
        <v>24</v>
      </c>
      <c r="C254" s="17">
        <v>0</v>
      </c>
      <c r="D254" s="17">
        <v>0</v>
      </c>
      <c r="E254" s="17">
        <v>0</v>
      </c>
    </row>
    <row r="255" spans="1:5">
      <c r="A255" s="15"/>
      <c r="B255" s="16" t="s">
        <v>8</v>
      </c>
      <c r="C255" s="17">
        <f>SUM(C253:C254)</f>
        <v>250</v>
      </c>
      <c r="D255" s="17">
        <f>SUM(D253:D254)</f>
        <v>0</v>
      </c>
      <c r="E255" s="18">
        <f>SUM(E253:E254)</f>
        <v>0</v>
      </c>
    </row>
    <row r="256" spans="1:5">
      <c r="A256" s="15" t="s">
        <v>25</v>
      </c>
      <c r="B256" s="16"/>
      <c r="C256" s="17"/>
      <c r="D256" s="17"/>
      <c r="E256" s="18"/>
    </row>
    <row r="257" spans="1:5">
      <c r="A257" s="15"/>
      <c r="B257" s="16" t="s">
        <v>26</v>
      </c>
      <c r="C257" s="17">
        <v>450</v>
      </c>
      <c r="D257" s="17">
        <v>450</v>
      </c>
      <c r="E257" s="17">
        <v>0</v>
      </c>
    </row>
    <row r="258" spans="1:5">
      <c r="A258" s="15"/>
      <c r="B258" s="16" t="s">
        <v>27</v>
      </c>
      <c r="C258" s="17">
        <v>0</v>
      </c>
      <c r="D258" s="17">
        <v>0</v>
      </c>
      <c r="E258" s="17">
        <v>0</v>
      </c>
    </row>
    <row r="259" spans="1:5">
      <c r="A259" s="15"/>
      <c r="B259" s="16" t="s">
        <v>6</v>
      </c>
      <c r="C259" s="17">
        <v>125</v>
      </c>
      <c r="D259" s="17">
        <v>125</v>
      </c>
      <c r="E259" s="17">
        <v>0</v>
      </c>
    </row>
    <row r="260" spans="1:5">
      <c r="A260" s="15"/>
      <c r="B260" s="16" t="s">
        <v>8</v>
      </c>
      <c r="C260" s="17">
        <f>SUM(C257:C259)</f>
        <v>575</v>
      </c>
      <c r="D260" s="17">
        <f>SUM(D257:D259)</f>
        <v>575</v>
      </c>
      <c r="E260" s="18">
        <f>SUM(E257:E259)</f>
        <v>0</v>
      </c>
    </row>
    <row r="261" spans="1:5">
      <c r="A261" s="15" t="s">
        <v>12</v>
      </c>
      <c r="B261" s="16"/>
      <c r="C261" s="17"/>
      <c r="D261" s="17"/>
      <c r="E261" s="18"/>
    </row>
    <row r="262" spans="1:5">
      <c r="A262" s="15"/>
      <c r="B262" s="16" t="s">
        <v>13</v>
      </c>
      <c r="C262" s="17">
        <v>60</v>
      </c>
      <c r="D262" s="17">
        <v>60</v>
      </c>
      <c r="E262" s="17">
        <v>50</v>
      </c>
    </row>
    <row r="263" spans="1:5">
      <c r="A263" s="15"/>
      <c r="B263" s="16" t="s">
        <v>14</v>
      </c>
      <c r="C263" s="17">
        <v>0</v>
      </c>
      <c r="D263" s="17">
        <v>0</v>
      </c>
      <c r="E263" s="17">
        <v>0</v>
      </c>
    </row>
    <row r="264" spans="1:5">
      <c r="A264" s="15"/>
      <c r="B264" s="16" t="s">
        <v>8</v>
      </c>
      <c r="C264" s="17">
        <f>SUM(C262:C263)</f>
        <v>60</v>
      </c>
      <c r="D264" s="17">
        <f>SUM(D262:D263)</f>
        <v>60</v>
      </c>
      <c r="E264" s="18">
        <f>SUM(E262:E263)</f>
        <v>50</v>
      </c>
    </row>
    <row r="265" spans="1:5">
      <c r="A265" s="15" t="s">
        <v>14</v>
      </c>
      <c r="B265" s="16"/>
      <c r="C265" s="17"/>
      <c r="D265" s="17"/>
      <c r="E265" s="18"/>
    </row>
    <row r="266" spans="1:5" ht="13.5" thickBot="1">
      <c r="A266" s="19"/>
      <c r="B266" s="20" t="s">
        <v>8</v>
      </c>
      <c r="C266" s="21">
        <v>0</v>
      </c>
      <c r="D266" s="21">
        <v>0</v>
      </c>
      <c r="E266" s="21">
        <v>0</v>
      </c>
    </row>
    <row r="267" spans="1:5" ht="13.5" thickBot="1">
      <c r="A267" s="22" t="s">
        <v>8</v>
      </c>
      <c r="B267" s="23"/>
      <c r="C267" s="24">
        <f>C251+C255+C260+C264+C266</f>
        <v>1235</v>
      </c>
      <c r="D267" s="24">
        <f>D251+D255+D260+D264+D266</f>
        <v>985</v>
      </c>
      <c r="E267" s="25">
        <f>E251+E255+E260+E264+E266</f>
        <v>400</v>
      </c>
    </row>
    <row r="268" spans="1:5" ht="13.5" thickBot="1"/>
    <row r="269" spans="1:5">
      <c r="A269" s="46" t="s">
        <v>20</v>
      </c>
      <c r="B269" s="46"/>
      <c r="C269" s="46"/>
      <c r="D269" s="46"/>
      <c r="E269" s="46"/>
    </row>
    <row r="270" spans="1:5">
      <c r="A270" s="44" t="s">
        <v>113</v>
      </c>
      <c r="B270" s="44"/>
      <c r="C270" s="44"/>
      <c r="D270" s="44"/>
      <c r="E270" s="44"/>
    </row>
    <row r="271" spans="1:5" ht="13.5" thickBot="1">
      <c r="A271" s="62" t="s">
        <v>44</v>
      </c>
      <c r="B271" s="62"/>
      <c r="C271" s="62"/>
      <c r="D271" s="62"/>
      <c r="E271" s="62"/>
    </row>
    <row r="272" spans="1:5" ht="37.5" customHeight="1" thickBot="1">
      <c r="A272" s="54" t="s">
        <v>128</v>
      </c>
      <c r="B272" s="55"/>
      <c r="C272" s="55"/>
      <c r="D272" s="55"/>
      <c r="E272" s="56"/>
    </row>
    <row r="273" spans="1:5" ht="13.5" thickBot="1">
      <c r="A273" s="8"/>
      <c r="B273" s="9"/>
      <c r="C273" s="10" t="s">
        <v>0</v>
      </c>
      <c r="D273" s="10" t="s">
        <v>1</v>
      </c>
      <c r="E273" s="11" t="s">
        <v>2</v>
      </c>
    </row>
    <row r="274" spans="1:5">
      <c r="A274" s="12" t="s">
        <v>3</v>
      </c>
      <c r="B274" s="13"/>
      <c r="C274" s="13"/>
      <c r="D274" s="13"/>
      <c r="E274" s="14"/>
    </row>
    <row r="275" spans="1:5">
      <c r="A275" s="15"/>
      <c r="B275" s="16" t="s">
        <v>21</v>
      </c>
      <c r="C275" s="17">
        <v>500</v>
      </c>
      <c r="D275" s="17">
        <v>600</v>
      </c>
      <c r="E275" s="17">
        <v>600</v>
      </c>
    </row>
    <row r="276" spans="1:5">
      <c r="A276" s="15"/>
      <c r="B276" s="16" t="s">
        <v>22</v>
      </c>
      <c r="C276" s="17">
        <v>0</v>
      </c>
      <c r="D276" s="17">
        <v>0</v>
      </c>
      <c r="E276" s="17">
        <v>0</v>
      </c>
    </row>
    <row r="277" spans="1:5">
      <c r="A277" s="15"/>
      <c r="B277" s="16" t="s">
        <v>5</v>
      </c>
      <c r="C277" s="17">
        <v>0</v>
      </c>
      <c r="D277" s="17">
        <v>0</v>
      </c>
      <c r="E277" s="17">
        <v>0</v>
      </c>
    </row>
    <row r="278" spans="1:5">
      <c r="A278" s="15"/>
      <c r="B278" s="16" t="s">
        <v>6</v>
      </c>
      <c r="C278" s="17">
        <v>0</v>
      </c>
      <c r="D278" s="17">
        <v>0</v>
      </c>
      <c r="E278" s="17">
        <v>0</v>
      </c>
    </row>
    <row r="279" spans="1:5">
      <c r="A279" s="15"/>
      <c r="B279" s="16" t="s">
        <v>7</v>
      </c>
      <c r="C279" s="17">
        <v>0</v>
      </c>
      <c r="D279" s="17">
        <v>0</v>
      </c>
      <c r="E279" s="17">
        <v>0</v>
      </c>
    </row>
    <row r="280" spans="1:5">
      <c r="A280" s="15"/>
      <c r="B280" s="16" t="s">
        <v>8</v>
      </c>
      <c r="C280" s="17">
        <f>SUM(C275:C279)</f>
        <v>500</v>
      </c>
      <c r="D280" s="17">
        <f>SUM(D275:D279)</f>
        <v>600</v>
      </c>
      <c r="E280" s="18">
        <f>SUM(E275:E279)</f>
        <v>600</v>
      </c>
    </row>
    <row r="281" spans="1:5">
      <c r="A281" s="15" t="s">
        <v>10</v>
      </c>
      <c r="B281" s="16"/>
      <c r="C281" s="17"/>
      <c r="D281" s="17"/>
      <c r="E281" s="18"/>
    </row>
    <row r="282" spans="1:5">
      <c r="A282" s="15"/>
      <c r="B282" s="16" t="s">
        <v>23</v>
      </c>
      <c r="C282" s="17">
        <v>0</v>
      </c>
      <c r="D282" s="17">
        <v>0</v>
      </c>
      <c r="E282" s="17">
        <v>0</v>
      </c>
    </row>
    <row r="283" spans="1:5">
      <c r="A283" s="15"/>
      <c r="B283" s="16" t="s">
        <v>24</v>
      </c>
      <c r="C283" s="17">
        <v>0</v>
      </c>
      <c r="D283" s="17">
        <v>0</v>
      </c>
      <c r="E283" s="17">
        <v>0</v>
      </c>
    </row>
    <row r="284" spans="1:5">
      <c r="A284" s="15"/>
      <c r="B284" s="16" t="s">
        <v>8</v>
      </c>
      <c r="C284" s="17">
        <f>SUM(C282:C283)</f>
        <v>0</v>
      </c>
      <c r="D284" s="17">
        <f>SUM(D282:D283)</f>
        <v>0</v>
      </c>
      <c r="E284" s="18">
        <f>SUM(E282:E283)</f>
        <v>0</v>
      </c>
    </row>
    <row r="285" spans="1:5">
      <c r="A285" s="15" t="s">
        <v>25</v>
      </c>
      <c r="B285" s="16"/>
      <c r="C285" s="17"/>
      <c r="D285" s="17"/>
      <c r="E285" s="18"/>
    </row>
    <row r="286" spans="1:5">
      <c r="A286" s="15"/>
      <c r="B286" s="16" t="s">
        <v>26</v>
      </c>
      <c r="C286" s="17">
        <v>0</v>
      </c>
      <c r="D286" s="17">
        <v>0</v>
      </c>
      <c r="E286" s="17">
        <v>0</v>
      </c>
    </row>
    <row r="287" spans="1:5">
      <c r="A287" s="15"/>
      <c r="B287" s="16" t="s">
        <v>27</v>
      </c>
      <c r="C287" s="17">
        <v>0</v>
      </c>
      <c r="D287" s="17">
        <v>0</v>
      </c>
      <c r="E287" s="17">
        <v>0</v>
      </c>
    </row>
    <row r="288" spans="1:5">
      <c r="A288" s="15"/>
      <c r="B288" s="16" t="s">
        <v>6</v>
      </c>
      <c r="C288" s="17">
        <v>1350</v>
      </c>
      <c r="D288" s="17">
        <v>1350</v>
      </c>
      <c r="E288" s="17">
        <v>0</v>
      </c>
    </row>
    <row r="289" spans="1:5">
      <c r="A289" s="15"/>
      <c r="B289" s="16" t="s">
        <v>8</v>
      </c>
      <c r="C289" s="17">
        <f>SUM(C286:C288)</f>
        <v>1350</v>
      </c>
      <c r="D289" s="17">
        <f>SUM(D286:D288)</f>
        <v>1350</v>
      </c>
      <c r="E289" s="18">
        <f>SUM(E286:E288)</f>
        <v>0</v>
      </c>
    </row>
    <row r="290" spans="1:5">
      <c r="A290" s="15" t="s">
        <v>12</v>
      </c>
      <c r="B290" s="16"/>
      <c r="C290" s="17"/>
      <c r="D290" s="17"/>
      <c r="E290" s="18"/>
    </row>
    <row r="291" spans="1:5">
      <c r="A291" s="15"/>
      <c r="B291" s="16" t="s">
        <v>13</v>
      </c>
      <c r="C291" s="17">
        <v>200</v>
      </c>
      <c r="D291" s="17">
        <v>200</v>
      </c>
      <c r="E291" s="17">
        <v>50</v>
      </c>
    </row>
    <row r="292" spans="1:5">
      <c r="A292" s="15"/>
      <c r="B292" s="16" t="s">
        <v>14</v>
      </c>
      <c r="C292" s="17">
        <v>50</v>
      </c>
      <c r="D292" s="17">
        <v>50</v>
      </c>
      <c r="E292" s="17">
        <v>0</v>
      </c>
    </row>
    <row r="293" spans="1:5">
      <c r="A293" s="15"/>
      <c r="B293" s="16" t="s">
        <v>8</v>
      </c>
      <c r="C293" s="17">
        <f>SUM(C291:C292)</f>
        <v>250</v>
      </c>
      <c r="D293" s="17">
        <f>SUM(D291:D292)</f>
        <v>250</v>
      </c>
      <c r="E293" s="18">
        <f>SUM(E291:E292)</f>
        <v>50</v>
      </c>
    </row>
    <row r="294" spans="1:5">
      <c r="A294" s="15" t="s">
        <v>14</v>
      </c>
      <c r="B294" s="16"/>
      <c r="C294" s="17"/>
      <c r="D294" s="17"/>
      <c r="E294" s="18"/>
    </row>
    <row r="295" spans="1:5" ht="13.5" thickBot="1">
      <c r="A295" s="19"/>
      <c r="B295" s="20" t="s">
        <v>8</v>
      </c>
      <c r="C295" s="21">
        <v>0</v>
      </c>
      <c r="D295" s="21">
        <v>0</v>
      </c>
      <c r="E295" s="21">
        <v>0</v>
      </c>
    </row>
    <row r="296" spans="1:5" ht="13.5" thickBot="1">
      <c r="A296" s="22" t="s">
        <v>8</v>
      </c>
      <c r="B296" s="23"/>
      <c r="C296" s="24">
        <f>C280+C284+C289+C293+C295</f>
        <v>2100</v>
      </c>
      <c r="D296" s="24">
        <f>D280+D284+D289+D293+D295</f>
        <v>2200</v>
      </c>
      <c r="E296" s="25">
        <f>E280+E284+E289+E293+E295</f>
        <v>650</v>
      </c>
    </row>
    <row r="297" spans="1:5" ht="13.5" thickBot="1"/>
    <row r="298" spans="1:5">
      <c r="A298" s="46" t="s">
        <v>34</v>
      </c>
      <c r="B298" s="46"/>
      <c r="C298" s="46"/>
      <c r="D298" s="46"/>
      <c r="E298" s="46"/>
    </row>
    <row r="299" spans="1:5">
      <c r="A299" s="44" t="s">
        <v>113</v>
      </c>
      <c r="B299" s="44"/>
      <c r="C299" s="44"/>
      <c r="D299" s="44"/>
      <c r="E299" s="44"/>
    </row>
    <row r="300" spans="1:5" ht="30" customHeight="1" thickBot="1">
      <c r="A300" s="48" t="s">
        <v>141</v>
      </c>
      <c r="B300" s="49"/>
      <c r="C300" s="49"/>
      <c r="D300" s="49"/>
      <c r="E300" s="50"/>
    </row>
    <row r="301" spans="1:5" ht="64.5" customHeight="1" thickBot="1">
      <c r="A301" s="54" t="s">
        <v>142</v>
      </c>
      <c r="B301" s="55"/>
      <c r="C301" s="55"/>
      <c r="D301" s="55"/>
      <c r="E301" s="56"/>
    </row>
    <row r="302" spans="1:5" ht="13.5" thickBot="1">
      <c r="A302" s="8"/>
      <c r="B302" s="9"/>
      <c r="C302" s="10" t="s">
        <v>0</v>
      </c>
      <c r="D302" s="10" t="s">
        <v>1</v>
      </c>
      <c r="E302" s="11" t="s">
        <v>2</v>
      </c>
    </row>
    <row r="303" spans="1:5">
      <c r="A303" s="12" t="s">
        <v>3</v>
      </c>
      <c r="B303" s="13"/>
      <c r="C303" s="13"/>
      <c r="D303" s="13"/>
      <c r="E303" s="14"/>
    </row>
    <row r="304" spans="1:5">
      <c r="A304" s="15"/>
      <c r="B304" s="16" t="s">
        <v>21</v>
      </c>
      <c r="C304" s="17">
        <v>4225</v>
      </c>
      <c r="D304" s="17">
        <v>0</v>
      </c>
      <c r="E304" s="17">
        <v>2470</v>
      </c>
    </row>
    <row r="305" spans="1:5">
      <c r="A305" s="15"/>
      <c r="B305" s="16" t="s">
        <v>22</v>
      </c>
      <c r="C305" s="17">
        <v>0</v>
      </c>
      <c r="D305" s="17">
        <v>0</v>
      </c>
      <c r="E305" s="17">
        <v>0</v>
      </c>
    </row>
    <row r="306" spans="1:5">
      <c r="A306" s="15"/>
      <c r="B306" s="16" t="s">
        <v>5</v>
      </c>
      <c r="C306" s="17">
        <v>0</v>
      </c>
      <c r="D306" s="17">
        <v>0</v>
      </c>
      <c r="E306" s="17">
        <v>0</v>
      </c>
    </row>
    <row r="307" spans="1:5">
      <c r="A307" s="15"/>
      <c r="B307" s="16" t="s">
        <v>6</v>
      </c>
      <c r="C307" s="17">
        <v>0</v>
      </c>
      <c r="D307" s="17">
        <v>0</v>
      </c>
      <c r="E307" s="17">
        <v>0</v>
      </c>
    </row>
    <row r="308" spans="1:5">
      <c r="A308" s="15"/>
      <c r="B308" s="16" t="s">
        <v>7</v>
      </c>
      <c r="C308" s="17">
        <v>0</v>
      </c>
      <c r="D308" s="17">
        <v>0</v>
      </c>
      <c r="E308" s="17">
        <v>0</v>
      </c>
    </row>
    <row r="309" spans="1:5">
      <c r="A309" s="15"/>
      <c r="B309" s="16" t="s">
        <v>8</v>
      </c>
      <c r="C309" s="17">
        <f>SUM(C304:C308)</f>
        <v>4225</v>
      </c>
      <c r="D309" s="17">
        <f>SUM(D304:D308)</f>
        <v>0</v>
      </c>
      <c r="E309" s="18">
        <f>SUM(E304:E308)</f>
        <v>2470</v>
      </c>
    </row>
    <row r="310" spans="1:5">
      <c r="A310" s="15" t="s">
        <v>10</v>
      </c>
      <c r="B310" s="16"/>
      <c r="C310" s="17"/>
      <c r="D310" s="17"/>
      <c r="E310" s="18"/>
    </row>
    <row r="311" spans="1:5">
      <c r="A311" s="15"/>
      <c r="B311" s="16" t="s">
        <v>23</v>
      </c>
      <c r="C311" s="17">
        <v>150</v>
      </c>
      <c r="D311" s="17">
        <v>0</v>
      </c>
      <c r="E311" s="17">
        <v>0</v>
      </c>
    </row>
    <row r="312" spans="1:5">
      <c r="A312" s="15"/>
      <c r="B312" s="16" t="s">
        <v>24</v>
      </c>
      <c r="C312" s="17">
        <v>0</v>
      </c>
      <c r="D312" s="17">
        <v>0</v>
      </c>
      <c r="E312" s="17">
        <v>0</v>
      </c>
    </row>
    <row r="313" spans="1:5">
      <c r="A313" s="15"/>
      <c r="B313" s="16" t="s">
        <v>8</v>
      </c>
      <c r="C313" s="17">
        <f>SUM(C311:C312)</f>
        <v>150</v>
      </c>
      <c r="D313" s="17">
        <f>SUM(D311:D312)</f>
        <v>0</v>
      </c>
      <c r="E313" s="18">
        <f>SUM(E311:E312)</f>
        <v>0</v>
      </c>
    </row>
    <row r="314" spans="1:5">
      <c r="A314" s="15" t="s">
        <v>25</v>
      </c>
      <c r="B314" s="16"/>
      <c r="C314" s="17"/>
      <c r="D314" s="17"/>
      <c r="E314" s="18"/>
    </row>
    <row r="315" spans="1:5">
      <c r="A315" s="15"/>
      <c r="B315" s="16" t="s">
        <v>26</v>
      </c>
      <c r="C315" s="17">
        <v>3113.6</v>
      </c>
      <c r="D315" s="17">
        <v>0</v>
      </c>
      <c r="E315" s="17">
        <v>0</v>
      </c>
    </row>
    <row r="316" spans="1:5">
      <c r="A316" s="15"/>
      <c r="B316" s="16" t="s">
        <v>27</v>
      </c>
      <c r="C316" s="17">
        <v>0</v>
      </c>
      <c r="D316" s="17">
        <v>0</v>
      </c>
      <c r="E316" s="17">
        <v>0</v>
      </c>
    </row>
    <row r="317" spans="1:5">
      <c r="A317" s="15"/>
      <c r="B317" s="16" t="s">
        <v>6</v>
      </c>
      <c r="C317" s="17">
        <v>0</v>
      </c>
      <c r="D317" s="17">
        <v>0</v>
      </c>
      <c r="E317" s="17">
        <v>0</v>
      </c>
    </row>
    <row r="318" spans="1:5">
      <c r="A318" s="15"/>
      <c r="B318" s="16" t="s">
        <v>8</v>
      </c>
      <c r="C318" s="17">
        <f>SUM(C315:C317)</f>
        <v>3113.6</v>
      </c>
      <c r="D318" s="17">
        <f>SUM(D315:D317)</f>
        <v>0</v>
      </c>
      <c r="E318" s="18">
        <f>SUM(E315:E317)</f>
        <v>0</v>
      </c>
    </row>
    <row r="319" spans="1:5">
      <c r="A319" s="15" t="s">
        <v>12</v>
      </c>
      <c r="B319" s="16"/>
      <c r="C319" s="17"/>
      <c r="D319" s="17"/>
      <c r="E319" s="18"/>
    </row>
    <row r="320" spans="1:5">
      <c r="A320" s="15"/>
      <c r="B320" s="16" t="s">
        <v>13</v>
      </c>
      <c r="C320" s="17">
        <v>30</v>
      </c>
      <c r="D320" s="17">
        <v>0</v>
      </c>
      <c r="E320" s="17">
        <v>30</v>
      </c>
    </row>
    <row r="321" spans="1:5">
      <c r="A321" s="15"/>
      <c r="B321" s="16" t="s">
        <v>14</v>
      </c>
      <c r="C321" s="17">
        <v>0</v>
      </c>
      <c r="D321" s="17">
        <v>0</v>
      </c>
      <c r="E321" s="17">
        <v>0</v>
      </c>
    </row>
    <row r="322" spans="1:5">
      <c r="A322" s="15"/>
      <c r="B322" s="16" t="s">
        <v>8</v>
      </c>
      <c r="C322" s="17">
        <f>SUM(C320:C321)</f>
        <v>30</v>
      </c>
      <c r="D322" s="17">
        <f>SUM(D320:D321)</f>
        <v>0</v>
      </c>
      <c r="E322" s="18">
        <f>SUM(E320:E321)</f>
        <v>30</v>
      </c>
    </row>
    <row r="323" spans="1:5">
      <c r="A323" s="15" t="s">
        <v>14</v>
      </c>
      <c r="B323" s="16"/>
      <c r="C323" s="17"/>
      <c r="D323" s="17"/>
      <c r="E323" s="18"/>
    </row>
    <row r="324" spans="1:5" ht="13.5" thickBot="1">
      <c r="A324" s="19"/>
      <c r="B324" s="20" t="s">
        <v>8</v>
      </c>
      <c r="C324" s="21">
        <v>5000</v>
      </c>
      <c r="D324" s="21">
        <v>0</v>
      </c>
      <c r="E324" s="21">
        <v>0</v>
      </c>
    </row>
    <row r="325" spans="1:5" ht="13.5" thickBot="1">
      <c r="A325" s="22" t="s">
        <v>8</v>
      </c>
      <c r="B325" s="23"/>
      <c r="C325" s="24">
        <f>C309+C313+C318+C322+C324</f>
        <v>12518.6</v>
      </c>
      <c r="D325" s="24">
        <f>D309+D313+D318+D322+D324</f>
        <v>0</v>
      </c>
      <c r="E325" s="25">
        <f>E309+E313+E318+E322+E324</f>
        <v>2500</v>
      </c>
    </row>
    <row r="326" spans="1:5" ht="13.5" thickBot="1"/>
    <row r="327" spans="1:5">
      <c r="A327" s="46" t="s">
        <v>87</v>
      </c>
      <c r="B327" s="46"/>
      <c r="C327" s="46"/>
      <c r="D327" s="46"/>
      <c r="E327" s="46"/>
    </row>
    <row r="328" spans="1:5">
      <c r="A328" s="44" t="s">
        <v>119</v>
      </c>
      <c r="B328" s="44"/>
      <c r="C328" s="44"/>
      <c r="D328" s="44"/>
      <c r="E328" s="44"/>
    </row>
    <row r="329" spans="1:5" ht="13.5" thickBot="1">
      <c r="A329" s="62" t="s">
        <v>88</v>
      </c>
      <c r="B329" s="62"/>
      <c r="C329" s="62"/>
      <c r="D329" s="62"/>
      <c r="E329" s="62"/>
    </row>
    <row r="330" spans="1:5" ht="30" customHeight="1" thickBot="1">
      <c r="A330" s="54" t="s">
        <v>166</v>
      </c>
      <c r="B330" s="55"/>
      <c r="C330" s="55"/>
      <c r="D330" s="55"/>
      <c r="E330" s="56"/>
    </row>
    <row r="331" spans="1:5" ht="13.5" thickBot="1">
      <c r="A331" s="8"/>
      <c r="B331" s="9"/>
      <c r="C331" s="10" t="s">
        <v>0</v>
      </c>
      <c r="D331" s="10" t="s">
        <v>1</v>
      </c>
      <c r="E331" s="11" t="s">
        <v>2</v>
      </c>
    </row>
    <row r="332" spans="1:5">
      <c r="A332" s="12" t="s">
        <v>3</v>
      </c>
      <c r="B332" s="13"/>
      <c r="C332" s="13"/>
      <c r="D332" s="13"/>
      <c r="E332" s="14"/>
    </row>
    <row r="333" spans="1:5">
      <c r="A333" s="15"/>
      <c r="B333" s="16" t="s">
        <v>21</v>
      </c>
      <c r="C333" s="17">
        <v>1840</v>
      </c>
      <c r="D333" s="17">
        <v>0</v>
      </c>
      <c r="E333" s="17">
        <v>1840</v>
      </c>
    </row>
    <row r="334" spans="1:5">
      <c r="A334" s="15"/>
      <c r="B334" s="16" t="s">
        <v>22</v>
      </c>
      <c r="C334" s="17">
        <v>0</v>
      </c>
      <c r="D334" s="17">
        <v>0</v>
      </c>
      <c r="E334" s="17">
        <v>0</v>
      </c>
    </row>
    <row r="335" spans="1:5">
      <c r="A335" s="15"/>
      <c r="B335" s="16" t="s">
        <v>5</v>
      </c>
      <c r="C335" s="17">
        <v>1130.23</v>
      </c>
      <c r="D335" s="17">
        <v>0</v>
      </c>
      <c r="E335" s="17">
        <v>0</v>
      </c>
    </row>
    <row r="336" spans="1:5">
      <c r="A336" s="15"/>
      <c r="B336" s="16" t="s">
        <v>6</v>
      </c>
      <c r="C336" s="17">
        <v>0</v>
      </c>
      <c r="D336" s="17">
        <v>0</v>
      </c>
      <c r="E336" s="17">
        <v>0</v>
      </c>
    </row>
    <row r="337" spans="1:5">
      <c r="A337" s="15"/>
      <c r="B337" s="16" t="s">
        <v>7</v>
      </c>
      <c r="C337" s="17">
        <v>0</v>
      </c>
      <c r="D337" s="17">
        <v>0</v>
      </c>
      <c r="E337" s="17">
        <v>0</v>
      </c>
    </row>
    <row r="338" spans="1:5">
      <c r="A338" s="15"/>
      <c r="B338" s="16" t="s">
        <v>8</v>
      </c>
      <c r="C338" s="17">
        <f>SUM(C333:C337)</f>
        <v>2970.23</v>
      </c>
      <c r="D338" s="17">
        <f>SUM(D333:D337)</f>
        <v>0</v>
      </c>
      <c r="E338" s="18">
        <f>SUM(E333:E337)</f>
        <v>1840</v>
      </c>
    </row>
    <row r="339" spans="1:5">
      <c r="A339" s="15" t="s">
        <v>10</v>
      </c>
      <c r="B339" s="16"/>
      <c r="C339" s="17"/>
      <c r="D339" s="17"/>
      <c r="E339" s="18"/>
    </row>
    <row r="340" spans="1:5">
      <c r="A340" s="15"/>
      <c r="B340" s="16" t="s">
        <v>23</v>
      </c>
      <c r="C340" s="17">
        <v>0</v>
      </c>
      <c r="D340" s="17">
        <v>0</v>
      </c>
      <c r="E340" s="17">
        <v>0</v>
      </c>
    </row>
    <row r="341" spans="1:5">
      <c r="A341" s="15"/>
      <c r="B341" s="16" t="s">
        <v>24</v>
      </c>
      <c r="C341" s="17">
        <v>0</v>
      </c>
      <c r="D341" s="17">
        <v>0</v>
      </c>
      <c r="E341" s="17">
        <v>0</v>
      </c>
    </row>
    <row r="342" spans="1:5">
      <c r="A342" s="15"/>
      <c r="B342" s="16" t="s">
        <v>8</v>
      </c>
      <c r="C342" s="17">
        <f>SUM(C340:C341)</f>
        <v>0</v>
      </c>
      <c r="D342" s="17">
        <f>SUM(D340:D341)</f>
        <v>0</v>
      </c>
      <c r="E342" s="18">
        <f>SUM(E340:E341)</f>
        <v>0</v>
      </c>
    </row>
    <row r="343" spans="1:5">
      <c r="A343" s="15" t="s">
        <v>25</v>
      </c>
      <c r="B343" s="16"/>
      <c r="C343" s="17"/>
      <c r="D343" s="17"/>
      <c r="E343" s="18"/>
    </row>
    <row r="344" spans="1:5">
      <c r="A344" s="15"/>
      <c r="B344" s="16" t="s">
        <v>26</v>
      </c>
      <c r="C344" s="17">
        <v>0</v>
      </c>
      <c r="D344" s="17">
        <v>0</v>
      </c>
      <c r="E344" s="17">
        <v>0</v>
      </c>
    </row>
    <row r="345" spans="1:5">
      <c r="A345" s="15"/>
      <c r="B345" s="16" t="s">
        <v>27</v>
      </c>
      <c r="C345" s="17">
        <v>0</v>
      </c>
      <c r="D345" s="17">
        <v>0</v>
      </c>
      <c r="E345" s="17">
        <v>0</v>
      </c>
    </row>
    <row r="346" spans="1:5">
      <c r="A346" s="15"/>
      <c r="B346" s="16" t="s">
        <v>6</v>
      </c>
      <c r="C346" s="17">
        <v>0</v>
      </c>
      <c r="D346" s="17">
        <v>0</v>
      </c>
      <c r="E346" s="17">
        <v>0</v>
      </c>
    </row>
    <row r="347" spans="1:5">
      <c r="A347" s="15"/>
      <c r="B347" s="16" t="s">
        <v>8</v>
      </c>
      <c r="C347" s="17">
        <f>SUM(C344:C346)</f>
        <v>0</v>
      </c>
      <c r="D347" s="17">
        <f>SUM(D344:D346)</f>
        <v>0</v>
      </c>
      <c r="E347" s="18">
        <f>SUM(E344:E346)</f>
        <v>0</v>
      </c>
    </row>
    <row r="348" spans="1:5">
      <c r="A348" s="15" t="s">
        <v>12</v>
      </c>
      <c r="B348" s="16"/>
      <c r="C348" s="17"/>
      <c r="D348" s="17"/>
      <c r="E348" s="18"/>
    </row>
    <row r="349" spans="1:5">
      <c r="A349" s="15"/>
      <c r="B349" s="16" t="s">
        <v>13</v>
      </c>
      <c r="C349" s="17">
        <v>100</v>
      </c>
      <c r="D349" s="17">
        <v>0</v>
      </c>
      <c r="E349" s="17">
        <v>50</v>
      </c>
    </row>
    <row r="350" spans="1:5">
      <c r="A350" s="15"/>
      <c r="B350" s="16" t="s">
        <v>14</v>
      </c>
      <c r="C350" s="17">
        <v>0</v>
      </c>
      <c r="D350" s="17">
        <v>0</v>
      </c>
      <c r="E350" s="17">
        <v>0</v>
      </c>
    </row>
    <row r="351" spans="1:5">
      <c r="A351" s="15"/>
      <c r="B351" s="16" t="s">
        <v>8</v>
      </c>
      <c r="C351" s="17">
        <f>SUM(C349:C350)</f>
        <v>100</v>
      </c>
      <c r="D351" s="17">
        <f>SUM(D349:D350)</f>
        <v>0</v>
      </c>
      <c r="E351" s="18">
        <f>SUM(E349:E350)</f>
        <v>50</v>
      </c>
    </row>
    <row r="352" spans="1:5">
      <c r="A352" s="15" t="s">
        <v>14</v>
      </c>
      <c r="B352" s="16"/>
      <c r="C352" s="17"/>
      <c r="D352" s="17"/>
      <c r="E352" s="18"/>
    </row>
    <row r="353" spans="1:5" ht="13.5" thickBot="1">
      <c r="A353" s="19"/>
      <c r="B353" s="20" t="s">
        <v>8</v>
      </c>
      <c r="C353" s="21">
        <v>0</v>
      </c>
      <c r="D353" s="21">
        <v>0</v>
      </c>
      <c r="E353" s="21">
        <v>0</v>
      </c>
    </row>
    <row r="354" spans="1:5" ht="13.5" thickBot="1">
      <c r="A354" s="22" t="s">
        <v>8</v>
      </c>
      <c r="B354" s="23"/>
      <c r="C354" s="24">
        <f>C338+C342+C347+C351+C353</f>
        <v>3070.23</v>
      </c>
      <c r="D354" s="24">
        <f>D338+D342+D347+D351+D353</f>
        <v>0</v>
      </c>
      <c r="E354" s="25">
        <f>E338+E342+E347+E351+E353</f>
        <v>1890</v>
      </c>
    </row>
    <row r="355" spans="1:5" ht="13.5" thickBot="1"/>
    <row r="356" spans="1:5">
      <c r="A356" s="46" t="s">
        <v>32</v>
      </c>
      <c r="B356" s="46"/>
      <c r="C356" s="46"/>
      <c r="D356" s="46"/>
      <c r="E356" s="46"/>
    </row>
    <row r="357" spans="1:5" ht="16.5" customHeight="1">
      <c r="A357" s="44" t="s">
        <v>120</v>
      </c>
      <c r="B357" s="44"/>
      <c r="C357" s="44"/>
      <c r="D357" s="44"/>
      <c r="E357" s="44"/>
    </row>
    <row r="358" spans="1:5" ht="13.5" thickBot="1">
      <c r="A358" s="62" t="s">
        <v>72</v>
      </c>
      <c r="B358" s="62"/>
      <c r="C358" s="62"/>
      <c r="D358" s="62"/>
      <c r="E358" s="62"/>
    </row>
    <row r="359" spans="1:5" ht="78" customHeight="1" thickBot="1">
      <c r="A359" s="54" t="s">
        <v>157</v>
      </c>
      <c r="B359" s="55"/>
      <c r="C359" s="55"/>
      <c r="D359" s="55"/>
      <c r="E359" s="56"/>
    </row>
    <row r="360" spans="1:5" ht="13.5" thickBot="1">
      <c r="A360" s="8"/>
      <c r="B360" s="9"/>
      <c r="C360" s="10" t="s">
        <v>0</v>
      </c>
      <c r="D360" s="10" t="s">
        <v>1</v>
      </c>
      <c r="E360" s="11" t="s">
        <v>2</v>
      </c>
    </row>
    <row r="361" spans="1:5">
      <c r="A361" s="12" t="s">
        <v>3</v>
      </c>
      <c r="B361" s="13"/>
      <c r="C361" s="13"/>
      <c r="D361" s="13"/>
      <c r="E361" s="14"/>
    </row>
    <row r="362" spans="1:5">
      <c r="A362" s="15"/>
      <c r="B362" s="16" t="s">
        <v>21</v>
      </c>
      <c r="C362" s="17">
        <v>300</v>
      </c>
      <c r="D362" s="17">
        <v>0</v>
      </c>
      <c r="E362" s="17">
        <v>300</v>
      </c>
    </row>
    <row r="363" spans="1:5">
      <c r="A363" s="15"/>
      <c r="B363" s="16" t="s">
        <v>22</v>
      </c>
      <c r="C363" s="17">
        <v>400</v>
      </c>
      <c r="D363" s="17">
        <v>0</v>
      </c>
      <c r="E363" s="17">
        <v>400</v>
      </c>
    </row>
    <row r="364" spans="1:5">
      <c r="A364" s="15"/>
      <c r="B364" s="16" t="s">
        <v>5</v>
      </c>
      <c r="C364" s="17">
        <v>0</v>
      </c>
      <c r="D364" s="17">
        <v>0</v>
      </c>
      <c r="E364" s="17">
        <v>0</v>
      </c>
    </row>
    <row r="365" spans="1:5">
      <c r="A365" s="15"/>
      <c r="B365" s="16" t="s">
        <v>6</v>
      </c>
      <c r="C365" s="17">
        <v>0</v>
      </c>
      <c r="D365" s="17">
        <v>0</v>
      </c>
      <c r="E365" s="17">
        <v>0</v>
      </c>
    </row>
    <row r="366" spans="1:5">
      <c r="A366" s="15"/>
      <c r="B366" s="16" t="s">
        <v>7</v>
      </c>
      <c r="C366" s="17">
        <v>0</v>
      </c>
      <c r="D366" s="17">
        <v>0</v>
      </c>
      <c r="E366" s="17">
        <v>0</v>
      </c>
    </row>
    <row r="367" spans="1:5">
      <c r="A367" s="15"/>
      <c r="B367" s="16" t="s">
        <v>8</v>
      </c>
      <c r="C367" s="17">
        <f>SUM(C362:C366)</f>
        <v>700</v>
      </c>
      <c r="D367" s="17">
        <f>SUM(D362:D366)</f>
        <v>0</v>
      </c>
      <c r="E367" s="18">
        <f>SUM(E362:E366)</f>
        <v>700</v>
      </c>
    </row>
    <row r="368" spans="1:5">
      <c r="A368" s="15" t="s">
        <v>10</v>
      </c>
      <c r="B368" s="16"/>
      <c r="C368" s="17"/>
      <c r="D368" s="17"/>
      <c r="E368" s="18"/>
    </row>
    <row r="369" spans="1:5">
      <c r="A369" s="15"/>
      <c r="B369" s="16" t="s">
        <v>23</v>
      </c>
      <c r="C369" s="17">
        <v>270</v>
      </c>
      <c r="D369" s="17">
        <v>0</v>
      </c>
      <c r="E369" s="17">
        <v>109.5</v>
      </c>
    </row>
    <row r="370" spans="1:5">
      <c r="A370" s="15"/>
      <c r="B370" s="16" t="s">
        <v>24</v>
      </c>
      <c r="C370" s="17">
        <v>0</v>
      </c>
      <c r="D370" s="17">
        <v>0</v>
      </c>
      <c r="E370" s="17">
        <v>0</v>
      </c>
    </row>
    <row r="371" spans="1:5">
      <c r="A371" s="15"/>
      <c r="B371" s="16" t="s">
        <v>8</v>
      </c>
      <c r="C371" s="17">
        <f>SUM(C369:C370)</f>
        <v>270</v>
      </c>
      <c r="D371" s="17">
        <f>SUM(D369:D370)</f>
        <v>0</v>
      </c>
      <c r="E371" s="18">
        <f>SUM(E369:E370)</f>
        <v>109.5</v>
      </c>
    </row>
    <row r="372" spans="1:5">
      <c r="A372" s="15" t="s">
        <v>25</v>
      </c>
      <c r="B372" s="16"/>
      <c r="C372" s="17"/>
      <c r="D372" s="17"/>
      <c r="E372" s="18"/>
    </row>
    <row r="373" spans="1:5">
      <c r="A373" s="15"/>
      <c r="B373" s="16" t="s">
        <v>26</v>
      </c>
      <c r="C373" s="17">
        <v>0</v>
      </c>
      <c r="D373" s="17">
        <v>0</v>
      </c>
      <c r="E373" s="17">
        <v>0</v>
      </c>
    </row>
    <row r="374" spans="1:5">
      <c r="A374" s="15"/>
      <c r="B374" s="16" t="s">
        <v>27</v>
      </c>
      <c r="C374" s="17">
        <v>0</v>
      </c>
      <c r="D374" s="17">
        <v>0</v>
      </c>
      <c r="E374" s="17">
        <v>0</v>
      </c>
    </row>
    <row r="375" spans="1:5">
      <c r="A375" s="15"/>
      <c r="B375" s="16" t="s">
        <v>6</v>
      </c>
      <c r="C375" s="17">
        <v>599.91999999999996</v>
      </c>
      <c r="D375" s="17">
        <v>0</v>
      </c>
      <c r="E375" s="17">
        <v>0</v>
      </c>
    </row>
    <row r="376" spans="1:5">
      <c r="A376" s="15"/>
      <c r="B376" s="16" t="s">
        <v>8</v>
      </c>
      <c r="C376" s="17">
        <f>SUM(C373:C375)</f>
        <v>599.91999999999996</v>
      </c>
      <c r="D376" s="17">
        <f>SUM(D373:D375)</f>
        <v>0</v>
      </c>
      <c r="E376" s="18">
        <f>SUM(E373:E375)</f>
        <v>0</v>
      </c>
    </row>
    <row r="377" spans="1:5">
      <c r="A377" s="15" t="s">
        <v>12</v>
      </c>
      <c r="B377" s="16"/>
      <c r="C377" s="17"/>
      <c r="D377" s="17"/>
      <c r="E377" s="18"/>
    </row>
    <row r="378" spans="1:5">
      <c r="A378" s="15"/>
      <c r="B378" s="16" t="s">
        <v>13</v>
      </c>
      <c r="C378" s="17">
        <v>100</v>
      </c>
      <c r="D378" s="17">
        <v>0</v>
      </c>
      <c r="E378" s="17">
        <v>100</v>
      </c>
    </row>
    <row r="379" spans="1:5">
      <c r="A379" s="15"/>
      <c r="B379" s="16" t="s">
        <v>14</v>
      </c>
      <c r="C379" s="17">
        <v>0</v>
      </c>
      <c r="D379" s="17">
        <v>0</v>
      </c>
      <c r="E379" s="17">
        <v>0</v>
      </c>
    </row>
    <row r="380" spans="1:5">
      <c r="A380" s="15"/>
      <c r="B380" s="16" t="s">
        <v>8</v>
      </c>
      <c r="C380" s="17">
        <f>SUM(C378:C379)</f>
        <v>100</v>
      </c>
      <c r="D380" s="17">
        <f>SUM(D378:D379)</f>
        <v>0</v>
      </c>
      <c r="E380" s="18">
        <f>SUM(E378:E379)</f>
        <v>100</v>
      </c>
    </row>
    <row r="381" spans="1:5">
      <c r="A381" s="15" t="s">
        <v>14</v>
      </c>
      <c r="B381" s="16"/>
      <c r="C381" s="17"/>
      <c r="D381" s="17"/>
      <c r="E381" s="18"/>
    </row>
    <row r="382" spans="1:5" ht="13.5" thickBot="1">
      <c r="A382" s="19"/>
      <c r="B382" s="20" t="s">
        <v>8</v>
      </c>
      <c r="C382" s="21">
        <v>0</v>
      </c>
      <c r="D382" s="21">
        <v>0</v>
      </c>
      <c r="E382" s="21">
        <v>0</v>
      </c>
    </row>
    <row r="383" spans="1:5" ht="13.5" thickBot="1">
      <c r="A383" s="22" t="s">
        <v>8</v>
      </c>
      <c r="B383" s="23"/>
      <c r="C383" s="24">
        <f>C367+C371+C376+C380+C382</f>
        <v>1669.92</v>
      </c>
      <c r="D383" s="24">
        <f>D367+D371+D376+D380+D382</f>
        <v>0</v>
      </c>
      <c r="E383" s="25">
        <f>E367+E371+E376+E380+E382</f>
        <v>909.5</v>
      </c>
    </row>
    <row r="384" spans="1:5" ht="13.5" thickBot="1"/>
    <row r="385" spans="1:5">
      <c r="A385" s="46" t="s">
        <v>30</v>
      </c>
      <c r="B385" s="46"/>
      <c r="C385" s="46"/>
      <c r="D385" s="46"/>
      <c r="E385" s="46"/>
    </row>
    <row r="386" spans="1:5">
      <c r="A386" s="44" t="s">
        <v>119</v>
      </c>
      <c r="B386" s="44"/>
      <c r="C386" s="44"/>
      <c r="D386" s="44"/>
      <c r="E386" s="44"/>
    </row>
    <row r="387" spans="1:5" ht="13.5" thickBot="1">
      <c r="A387" s="62" t="s">
        <v>112</v>
      </c>
      <c r="B387" s="62"/>
      <c r="C387" s="62"/>
      <c r="D387" s="62"/>
      <c r="E387" s="62"/>
    </row>
    <row r="388" spans="1:5" ht="44.25" customHeight="1" thickBot="1">
      <c r="A388" s="54" t="s">
        <v>176</v>
      </c>
      <c r="B388" s="55"/>
      <c r="C388" s="55"/>
      <c r="D388" s="55"/>
      <c r="E388" s="56"/>
    </row>
    <row r="389" spans="1:5" ht="13.5" thickBot="1">
      <c r="A389" s="8"/>
      <c r="B389" s="9"/>
      <c r="C389" s="10" t="s">
        <v>0</v>
      </c>
      <c r="D389" s="10" t="s">
        <v>1</v>
      </c>
      <c r="E389" s="11" t="s">
        <v>2</v>
      </c>
    </row>
    <row r="390" spans="1:5">
      <c r="A390" s="12" t="s">
        <v>3</v>
      </c>
      <c r="B390" s="13"/>
      <c r="C390" s="13"/>
      <c r="D390" s="13"/>
      <c r="E390" s="14"/>
    </row>
    <row r="391" spans="1:5">
      <c r="A391" s="15"/>
      <c r="B391" s="16" t="s">
        <v>21</v>
      </c>
      <c r="C391" s="17">
        <v>625</v>
      </c>
      <c r="D391" s="17">
        <v>625</v>
      </c>
      <c r="E391" s="17">
        <v>625</v>
      </c>
    </row>
    <row r="392" spans="1:5">
      <c r="A392" s="15"/>
      <c r="B392" s="16" t="s">
        <v>22</v>
      </c>
      <c r="C392" s="17">
        <v>176</v>
      </c>
      <c r="D392" s="17">
        <v>176</v>
      </c>
      <c r="E392" s="17">
        <v>176</v>
      </c>
    </row>
    <row r="393" spans="1:5">
      <c r="A393" s="15"/>
      <c r="B393" s="16" t="s">
        <v>5</v>
      </c>
      <c r="C393" s="17">
        <v>75</v>
      </c>
      <c r="D393" s="17">
        <v>75</v>
      </c>
      <c r="E393" s="17">
        <v>0</v>
      </c>
    </row>
    <row r="394" spans="1:5">
      <c r="A394" s="15"/>
      <c r="B394" s="16" t="s">
        <v>6</v>
      </c>
      <c r="C394" s="17">
        <v>90</v>
      </c>
      <c r="D394" s="17">
        <v>90</v>
      </c>
      <c r="E394" s="17">
        <v>0</v>
      </c>
    </row>
    <row r="395" spans="1:5">
      <c r="A395" s="15"/>
      <c r="B395" s="16" t="s">
        <v>7</v>
      </c>
      <c r="C395" s="17">
        <v>0</v>
      </c>
      <c r="D395" s="17">
        <v>0</v>
      </c>
      <c r="E395" s="17">
        <v>0</v>
      </c>
    </row>
    <row r="396" spans="1:5">
      <c r="A396" s="15"/>
      <c r="B396" s="16" t="s">
        <v>8</v>
      </c>
      <c r="C396" s="17">
        <f>SUM(C391:C395)</f>
        <v>966</v>
      </c>
      <c r="D396" s="17">
        <f>SUM(D391:D395)</f>
        <v>966</v>
      </c>
      <c r="E396" s="18">
        <f>SUM(E391:E395)</f>
        <v>801</v>
      </c>
    </row>
    <row r="397" spans="1:5">
      <c r="A397" s="15" t="s">
        <v>10</v>
      </c>
      <c r="B397" s="16"/>
      <c r="C397" s="17"/>
      <c r="D397" s="17"/>
      <c r="E397" s="18"/>
    </row>
    <row r="398" spans="1:5">
      <c r="A398" s="15"/>
      <c r="B398" s="16" t="s">
        <v>23</v>
      </c>
      <c r="C398" s="17">
        <v>0</v>
      </c>
      <c r="D398" s="17">
        <v>0</v>
      </c>
      <c r="E398" s="17">
        <v>0</v>
      </c>
    </row>
    <row r="399" spans="1:5">
      <c r="A399" s="15"/>
      <c r="B399" s="16" t="s">
        <v>24</v>
      </c>
      <c r="C399" s="17">
        <v>0</v>
      </c>
      <c r="D399" s="17">
        <v>0</v>
      </c>
      <c r="E399" s="17">
        <v>0</v>
      </c>
    </row>
    <row r="400" spans="1:5">
      <c r="A400" s="15"/>
      <c r="B400" s="16" t="s">
        <v>8</v>
      </c>
      <c r="C400" s="17">
        <f>SUM(C398:C399)</f>
        <v>0</v>
      </c>
      <c r="D400" s="17">
        <f>SUM(D398:D399)</f>
        <v>0</v>
      </c>
      <c r="E400" s="18">
        <f>SUM(E398:E399)</f>
        <v>0</v>
      </c>
    </row>
    <row r="401" spans="1:5">
      <c r="A401" s="15" t="s">
        <v>25</v>
      </c>
      <c r="B401" s="16"/>
      <c r="C401" s="17"/>
      <c r="D401" s="17"/>
      <c r="E401" s="18"/>
    </row>
    <row r="402" spans="1:5">
      <c r="A402" s="15"/>
      <c r="B402" s="16" t="s">
        <v>26</v>
      </c>
      <c r="C402" s="17">
        <v>250</v>
      </c>
      <c r="D402" s="17">
        <v>250</v>
      </c>
      <c r="E402" s="17">
        <v>0</v>
      </c>
    </row>
    <row r="403" spans="1:5">
      <c r="A403" s="15"/>
      <c r="B403" s="16" t="s">
        <v>27</v>
      </c>
      <c r="C403" s="17">
        <v>0</v>
      </c>
      <c r="D403" s="17">
        <v>0</v>
      </c>
      <c r="E403" s="17">
        <v>0</v>
      </c>
    </row>
    <row r="404" spans="1:5">
      <c r="A404" s="15"/>
      <c r="B404" s="16" t="s">
        <v>6</v>
      </c>
      <c r="C404" s="17">
        <v>165</v>
      </c>
      <c r="D404" s="17">
        <v>220</v>
      </c>
      <c r="E404" s="17">
        <v>0</v>
      </c>
    </row>
    <row r="405" spans="1:5">
      <c r="A405" s="15"/>
      <c r="B405" s="16" t="s">
        <v>8</v>
      </c>
      <c r="C405" s="17">
        <f>SUM(C402:C404)</f>
        <v>415</v>
      </c>
      <c r="D405" s="17">
        <f>SUM(D402:D404)</f>
        <v>470</v>
      </c>
      <c r="E405" s="18">
        <f>SUM(E402:E404)</f>
        <v>0</v>
      </c>
    </row>
    <row r="406" spans="1:5">
      <c r="A406" s="15" t="s">
        <v>12</v>
      </c>
      <c r="B406" s="16"/>
      <c r="C406" s="17"/>
      <c r="D406" s="17"/>
      <c r="E406" s="18"/>
    </row>
    <row r="407" spans="1:5">
      <c r="A407" s="15"/>
      <c r="B407" s="16" t="s">
        <v>13</v>
      </c>
      <c r="C407" s="17">
        <v>75</v>
      </c>
      <c r="D407" s="17">
        <v>75</v>
      </c>
      <c r="E407" s="17">
        <v>50</v>
      </c>
    </row>
    <row r="408" spans="1:5">
      <c r="A408" s="15"/>
      <c r="B408" s="16" t="s">
        <v>14</v>
      </c>
      <c r="C408" s="17">
        <v>0</v>
      </c>
      <c r="D408" s="17">
        <v>0</v>
      </c>
      <c r="E408" s="17">
        <v>0</v>
      </c>
    </row>
    <row r="409" spans="1:5">
      <c r="A409" s="15"/>
      <c r="B409" s="16" t="s">
        <v>8</v>
      </c>
      <c r="C409" s="17">
        <f>SUM(C407:C408)</f>
        <v>75</v>
      </c>
      <c r="D409" s="17">
        <f>SUM(D407:D408)</f>
        <v>75</v>
      </c>
      <c r="E409" s="18">
        <f>SUM(E407:E408)</f>
        <v>50</v>
      </c>
    </row>
    <row r="410" spans="1:5">
      <c r="A410" s="15" t="s">
        <v>14</v>
      </c>
      <c r="B410" s="16"/>
      <c r="C410" s="17"/>
      <c r="D410" s="17"/>
      <c r="E410" s="18"/>
    </row>
    <row r="411" spans="1:5" ht="13.5" thickBot="1">
      <c r="A411" s="19"/>
      <c r="B411" s="20" t="s">
        <v>8</v>
      </c>
      <c r="C411" s="21">
        <v>0</v>
      </c>
      <c r="D411" s="21">
        <v>0</v>
      </c>
      <c r="E411" s="21">
        <v>0</v>
      </c>
    </row>
    <row r="412" spans="1:5" ht="13.5" thickBot="1">
      <c r="A412" s="22" t="s">
        <v>8</v>
      </c>
      <c r="B412" s="23"/>
      <c r="C412" s="24">
        <f>C396+C400+C405+C409+C411</f>
        <v>1456</v>
      </c>
      <c r="D412" s="24">
        <f>D396+D400+D405+D409+D411</f>
        <v>1511</v>
      </c>
      <c r="E412" s="25">
        <f>E396+E400+E405+E409+E411</f>
        <v>851</v>
      </c>
    </row>
    <row r="413" spans="1:5" ht="13.5" thickBot="1"/>
    <row r="414" spans="1:5">
      <c r="A414" s="46" t="s">
        <v>29</v>
      </c>
      <c r="B414" s="46"/>
      <c r="C414" s="46"/>
      <c r="D414" s="46"/>
      <c r="E414" s="46"/>
    </row>
    <row r="415" spans="1:5">
      <c r="A415" s="44" t="s">
        <v>113</v>
      </c>
      <c r="B415" s="44"/>
      <c r="C415" s="44"/>
      <c r="D415" s="44"/>
      <c r="E415" s="44"/>
    </row>
    <row r="416" spans="1:5" ht="13.5" thickBot="1">
      <c r="A416" s="62" t="s">
        <v>41</v>
      </c>
      <c r="B416" s="62"/>
      <c r="C416" s="62"/>
      <c r="D416" s="62"/>
      <c r="E416" s="62"/>
    </row>
    <row r="417" spans="1:5" ht="27.75" customHeight="1" thickBot="1">
      <c r="A417" s="54" t="s">
        <v>125</v>
      </c>
      <c r="B417" s="55"/>
      <c r="C417" s="55"/>
      <c r="D417" s="55"/>
      <c r="E417" s="56"/>
    </row>
    <row r="418" spans="1:5" ht="13.5" thickBot="1">
      <c r="A418" s="8"/>
      <c r="B418" s="9"/>
      <c r="C418" s="10" t="s">
        <v>0</v>
      </c>
      <c r="D418" s="10" t="s">
        <v>1</v>
      </c>
      <c r="E418" s="11" t="s">
        <v>2</v>
      </c>
    </row>
    <row r="419" spans="1:5">
      <c r="A419" s="12" t="s">
        <v>3</v>
      </c>
      <c r="B419" s="13"/>
      <c r="C419" s="13"/>
      <c r="D419" s="13"/>
      <c r="E419" s="14"/>
    </row>
    <row r="420" spans="1:5">
      <c r="A420" s="15"/>
      <c r="B420" s="16" t="s">
        <v>21</v>
      </c>
      <c r="C420" s="17">
        <v>1000</v>
      </c>
      <c r="D420" s="17">
        <v>0</v>
      </c>
      <c r="E420" s="17">
        <v>1000</v>
      </c>
    </row>
    <row r="421" spans="1:5">
      <c r="A421" s="15"/>
      <c r="B421" s="16" t="s">
        <v>22</v>
      </c>
      <c r="C421" s="17">
        <v>0</v>
      </c>
      <c r="D421" s="17">
        <v>0</v>
      </c>
      <c r="E421" s="17">
        <v>0</v>
      </c>
    </row>
    <row r="422" spans="1:5">
      <c r="A422" s="15"/>
      <c r="B422" s="16" t="s">
        <v>5</v>
      </c>
      <c r="C422" s="17">
        <v>0</v>
      </c>
      <c r="D422" s="17">
        <v>0</v>
      </c>
      <c r="E422" s="17">
        <v>0</v>
      </c>
    </row>
    <row r="423" spans="1:5">
      <c r="A423" s="15"/>
      <c r="B423" s="16" t="s">
        <v>6</v>
      </c>
      <c r="C423" s="17">
        <v>0</v>
      </c>
      <c r="D423" s="17">
        <v>0</v>
      </c>
      <c r="E423" s="17">
        <v>0</v>
      </c>
    </row>
    <row r="424" spans="1:5">
      <c r="A424" s="15"/>
      <c r="B424" s="16" t="s">
        <v>7</v>
      </c>
      <c r="C424" s="17">
        <v>0</v>
      </c>
      <c r="D424" s="17">
        <v>0</v>
      </c>
      <c r="E424" s="17">
        <v>0</v>
      </c>
    </row>
    <row r="425" spans="1:5">
      <c r="A425" s="15"/>
      <c r="B425" s="16" t="s">
        <v>8</v>
      </c>
      <c r="C425" s="17">
        <f>SUM(C420:C424)</f>
        <v>1000</v>
      </c>
      <c r="D425" s="17">
        <f>SUM(D420:D424)</f>
        <v>0</v>
      </c>
      <c r="E425" s="18">
        <f>SUM(E420:E424)</f>
        <v>1000</v>
      </c>
    </row>
    <row r="426" spans="1:5">
      <c r="A426" s="15" t="s">
        <v>10</v>
      </c>
      <c r="B426" s="16"/>
      <c r="C426" s="17"/>
      <c r="D426" s="17"/>
      <c r="E426" s="18"/>
    </row>
    <row r="427" spans="1:5">
      <c r="A427" s="15"/>
      <c r="B427" s="16" t="s">
        <v>23</v>
      </c>
      <c r="C427" s="17">
        <v>0</v>
      </c>
      <c r="D427" s="17">
        <v>0</v>
      </c>
      <c r="E427" s="17">
        <v>0</v>
      </c>
    </row>
    <row r="428" spans="1:5">
      <c r="A428" s="15"/>
      <c r="B428" s="16" t="s">
        <v>24</v>
      </c>
      <c r="C428" s="17">
        <v>0</v>
      </c>
      <c r="D428" s="17">
        <v>0</v>
      </c>
      <c r="E428" s="17">
        <v>0</v>
      </c>
    </row>
    <row r="429" spans="1:5">
      <c r="A429" s="15"/>
      <c r="B429" s="16" t="s">
        <v>8</v>
      </c>
      <c r="C429" s="17">
        <f>SUM(C427:C428)</f>
        <v>0</v>
      </c>
      <c r="D429" s="17">
        <f>SUM(D427:D428)</f>
        <v>0</v>
      </c>
      <c r="E429" s="18">
        <f>SUM(E427:E428)</f>
        <v>0</v>
      </c>
    </row>
    <row r="430" spans="1:5">
      <c r="A430" s="15" t="s">
        <v>25</v>
      </c>
      <c r="B430" s="16"/>
      <c r="C430" s="17"/>
      <c r="D430" s="17"/>
      <c r="E430" s="18"/>
    </row>
    <row r="431" spans="1:5">
      <c r="A431" s="15"/>
      <c r="B431" s="16" t="s">
        <v>26</v>
      </c>
      <c r="C431" s="17">
        <v>2128.9499999999998</v>
      </c>
      <c r="D431" s="17">
        <v>0</v>
      </c>
      <c r="E431" s="17">
        <v>0</v>
      </c>
    </row>
    <row r="432" spans="1:5">
      <c r="A432" s="15"/>
      <c r="B432" s="16" t="s">
        <v>27</v>
      </c>
      <c r="C432" s="17">
        <v>0</v>
      </c>
      <c r="D432" s="17">
        <v>0</v>
      </c>
      <c r="E432" s="17">
        <v>0</v>
      </c>
    </row>
    <row r="433" spans="1:5">
      <c r="A433" s="15"/>
      <c r="B433" s="16" t="s">
        <v>6</v>
      </c>
      <c r="C433" s="17">
        <v>279</v>
      </c>
      <c r="D433" s="17">
        <v>0</v>
      </c>
      <c r="E433" s="17">
        <v>0</v>
      </c>
    </row>
    <row r="434" spans="1:5">
      <c r="A434" s="15"/>
      <c r="B434" s="16" t="s">
        <v>8</v>
      </c>
      <c r="C434" s="17">
        <f>SUM(C431:C433)</f>
        <v>2407.9499999999998</v>
      </c>
      <c r="D434" s="17">
        <f>SUM(D431:D433)</f>
        <v>0</v>
      </c>
      <c r="E434" s="18">
        <f>SUM(E431:E433)</f>
        <v>0</v>
      </c>
    </row>
    <row r="435" spans="1:5">
      <c r="A435" s="15" t="s">
        <v>12</v>
      </c>
      <c r="B435" s="16"/>
      <c r="C435" s="17"/>
      <c r="D435" s="17"/>
      <c r="E435" s="18"/>
    </row>
    <row r="436" spans="1:5">
      <c r="A436" s="15"/>
      <c r="B436" s="16" t="s">
        <v>13</v>
      </c>
      <c r="C436" s="17">
        <v>70</v>
      </c>
      <c r="D436" s="17">
        <v>0</v>
      </c>
      <c r="E436" s="17">
        <v>50</v>
      </c>
    </row>
    <row r="437" spans="1:5">
      <c r="A437" s="15"/>
      <c r="B437" s="16" t="s">
        <v>14</v>
      </c>
      <c r="C437" s="17">
        <v>0</v>
      </c>
      <c r="D437" s="17">
        <v>0</v>
      </c>
      <c r="E437" s="17">
        <v>0</v>
      </c>
    </row>
    <row r="438" spans="1:5">
      <c r="A438" s="15"/>
      <c r="B438" s="16" t="s">
        <v>8</v>
      </c>
      <c r="C438" s="17">
        <f>SUM(C436:C437)</f>
        <v>70</v>
      </c>
      <c r="D438" s="17">
        <f>SUM(D436:D437)</f>
        <v>0</v>
      </c>
      <c r="E438" s="18">
        <f>SUM(E436:E437)</f>
        <v>50</v>
      </c>
    </row>
    <row r="439" spans="1:5">
      <c r="A439" s="15" t="s">
        <v>14</v>
      </c>
      <c r="B439" s="16"/>
      <c r="C439" s="17"/>
      <c r="D439" s="17"/>
      <c r="E439" s="18"/>
    </row>
    <row r="440" spans="1:5" ht="13.5" thickBot="1">
      <c r="A440" s="19"/>
      <c r="B440" s="20" t="s">
        <v>8</v>
      </c>
      <c r="C440" s="21">
        <v>0</v>
      </c>
      <c r="D440" s="21">
        <v>0</v>
      </c>
      <c r="E440" s="21">
        <v>0</v>
      </c>
    </row>
    <row r="441" spans="1:5" ht="13.5" thickBot="1">
      <c r="A441" s="22" t="s">
        <v>8</v>
      </c>
      <c r="B441" s="23"/>
      <c r="C441" s="24">
        <f>C425+C429+C434+C438+C440</f>
        <v>3477.95</v>
      </c>
      <c r="D441" s="24">
        <f>D425+D429+D434+D438+D440</f>
        <v>0</v>
      </c>
      <c r="E441" s="25">
        <f>E425+E429+E434+E438+E440</f>
        <v>1050</v>
      </c>
    </row>
  </sheetData>
  <mergeCells count="60">
    <mergeCell ref="A38:E38"/>
    <mergeCell ref="A8:E8"/>
    <mergeCell ref="A9:E9"/>
    <mergeCell ref="A10:E10"/>
    <mergeCell ref="A11:E11"/>
    <mergeCell ref="A37:E37"/>
    <mergeCell ref="A96:E96"/>
    <mergeCell ref="A97:E97"/>
    <mergeCell ref="A98:E98"/>
    <mergeCell ref="A95:E95"/>
    <mergeCell ref="A39:E39"/>
    <mergeCell ref="A40:E40"/>
    <mergeCell ref="A68:E68"/>
    <mergeCell ref="A69:E69"/>
    <mergeCell ref="A66:E66"/>
    <mergeCell ref="A67:E67"/>
    <mergeCell ref="A127:E127"/>
    <mergeCell ref="A124:E124"/>
    <mergeCell ref="A125:E125"/>
    <mergeCell ref="A126:E126"/>
    <mergeCell ref="A153:E153"/>
    <mergeCell ref="A214:E214"/>
    <mergeCell ref="A154:E154"/>
    <mergeCell ref="A155:E155"/>
    <mergeCell ref="A156:E156"/>
    <mergeCell ref="A185:E185"/>
    <mergeCell ref="A211:E211"/>
    <mergeCell ref="A212:E212"/>
    <mergeCell ref="A213:E213"/>
    <mergeCell ref="A182:E182"/>
    <mergeCell ref="A183:E183"/>
    <mergeCell ref="A184:E184"/>
    <mergeCell ref="A240:E240"/>
    <mergeCell ref="A241:E241"/>
    <mergeCell ref="A242:E242"/>
    <mergeCell ref="A298:E298"/>
    <mergeCell ref="A299:E299"/>
    <mergeCell ref="A272:E272"/>
    <mergeCell ref="A269:E269"/>
    <mergeCell ref="A270:E270"/>
    <mergeCell ref="A271:E271"/>
    <mergeCell ref="A243:E243"/>
    <mergeCell ref="A358:E358"/>
    <mergeCell ref="A385:E385"/>
    <mergeCell ref="A386:E386"/>
    <mergeCell ref="A359:E359"/>
    <mergeCell ref="A300:E300"/>
    <mergeCell ref="A330:E330"/>
    <mergeCell ref="A356:E356"/>
    <mergeCell ref="A301:E301"/>
    <mergeCell ref="A327:E327"/>
    <mergeCell ref="A328:E328"/>
    <mergeCell ref="A329:E329"/>
    <mergeCell ref="A357:E357"/>
    <mergeCell ref="A387:E387"/>
    <mergeCell ref="A388:E388"/>
    <mergeCell ref="A417:E417"/>
    <mergeCell ref="A414:E414"/>
    <mergeCell ref="A415:E415"/>
    <mergeCell ref="A416:E416"/>
  </mergeCells>
  <phoneticPr fontId="1" type="noConversion"/>
  <pageMargins left="0.74791666666666667" right="0.74791666666666667" top="0.98402777777777783" bottom="0.98402777777777783" header="0.51180555555555562" footer="0.51180555555555562"/>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FAC Groups</vt:lpstr>
      <vt:lpstr>ICA Groups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dc:creator>
  <cp:lastModifiedBy>Truman State University</cp:lastModifiedBy>
  <dcterms:created xsi:type="dcterms:W3CDTF">2008-11-01T18:17:48Z</dcterms:created>
  <dcterms:modified xsi:type="dcterms:W3CDTF">2009-12-03T17:22:13Z</dcterms:modified>
</cp:coreProperties>
</file>